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xl/drawings/_rels/drawing1.xml.rels" ContentType="application/vnd.openxmlformats-package.relationships+xml"/>
  <Override PartName="/xl/drawings/drawing1.xml" ContentType="application/vnd.openxmlformats-officedocument.drawing+xml"/>
  <Override PartName="/xl/_rels/workbook.xml.rels" ContentType="application/vnd.openxmlformats-package.relationships+xml"/>
  <Override PartName="/xl/media/image1.png" ContentType="image/pn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How to Use" sheetId="1" state="visible" r:id="rId3"/>
    <sheet name="1. Observation Sheet" sheetId="2" state="visible" r:id="rId4"/>
    <sheet name="2. FAR Reconciliation" sheetId="3" state="visible" r:id="rId5"/>
    <sheet name="3. Variance Summary" sheetId="4" state="visible" r:id="rId6"/>
    <sheet name="4. Audit Checklist" sheetId="5" state="visible" r:id="rId7"/>
    <sheet name="5. Report Format" sheetId="6" state="visible" r:id="rId8"/>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<sst xmlns="http://schemas.openxmlformats.org/spreadsheetml/2006/main" count="245" uniqueCount="200">
  <si>
    <t xml:space="preserve">Physical Verification of Fixed Assets — Report Format &amp; FAR Reconciliation Template</t>
  </si>
  <si>
    <t xml:space="preserve">A working format for conducting physical verification of fixed assets and reconciling findings to the Fixed Asset Register.</t>
  </si>
  <si>
    <t xml:space="preserve">TagMyAssets  ·  Physical Verification Report Format v1.0  ·  tagmyassets.com</t>
  </si>
  <si>
    <t xml:space="preserve">What this workbook contains</t>
  </si>
  <si>
    <t xml:space="preserve">1. Observation Sheet</t>
  </si>
  <si>
    <t xml:space="preserve">Field capture format with a summary strip at the top. One row per asset sighted or searched for.</t>
  </si>
  <si>
    <t xml:space="preserve">2. FAR Reconciliation</t>
  </si>
  <si>
    <t xml:space="preserve">Book records against physical findings. Computes not-traced, excess, status and value of variance.</t>
  </si>
  <si>
    <t xml:space="preserve">3. Variance Summary</t>
  </si>
  <si>
    <t xml:space="preserve">Automatic summary of the reconciliation — the figures that go into the report.</t>
  </si>
  <si>
    <t xml:space="preserve">4. Audit Checklist</t>
  </si>
  <si>
    <t xml:space="preserve">Planning-to-reporting checklist for a fixed asset physical verification engagement.</t>
  </si>
  <si>
    <t xml:space="preserve">5. Report Format</t>
  </si>
  <si>
    <t xml:space="preserve">Section-by-section structure of the physical verification report itself.</t>
  </si>
  <si>
    <t xml:space="preserve">How to use it</t>
  </si>
  <si>
    <t xml:space="preserve">Yellow cells</t>
  </si>
  <si>
    <t xml:space="preserve">Cells you fill in. These are the only unlocked cells.</t>
  </si>
  <si>
    <t xml:space="preserve">White cells in data sheets</t>
  </si>
  <si>
    <t xml:space="preserve">Formulas, locked so they are not overwritten by accident. No password is set — Review › Unprotect Sheet if you want to change them.</t>
  </si>
  <si>
    <t xml:space="preserve">Colour on the status column</t>
  </si>
  <si>
    <t xml:space="preserve">Green means verified with no difference. Amber means located but at a different location. Red means a quantity difference — short or excess.</t>
  </si>
  <si>
    <t xml:space="preserve">Row limit</t>
  </si>
  <si>
    <t xml:space="preserve">Formulas run to row 1,004 on the reconciliation sheet and 1,009 on the observation sheet. To extend, unprotect the sheet, select the last formula row and drag down.</t>
  </si>
  <si>
    <t xml:space="preserve">Recommended workflow</t>
  </si>
  <si>
    <t xml:space="preserve">Start with the Audit Checklist at the planning stage, since it covers work done before anyone reaches site. Then: Observation Sheet at site → FAR Reconciliation → Variance Summary → Report Format. Keep the checklist open throughout; its later sections cover reconciliation and reporting.</t>
  </si>
  <si>
    <t xml:space="preserve">Specimen row — the format expected in the FAR Reconciliation sheet</t>
  </si>
  <si>
    <t xml:space="preserve">Asset Code</t>
  </si>
  <si>
    <t xml:space="preserve">Description</t>
  </si>
  <si>
    <t xml:space="preserve">Location as per FAR</t>
  </si>
  <si>
    <t xml:space="preserve">Qty as per FAR</t>
  </si>
  <si>
    <t xml:space="preserve">Qty Verified</t>
  </si>
  <si>
    <t xml:space="preserve">Not Traced</t>
  </si>
  <si>
    <t xml:space="preserve">Status</t>
  </si>
  <si>
    <t xml:space="preserve">Reason for Difference</t>
  </si>
  <si>
    <t xml:space="preserve">FA/FN/0088</t>
  </si>
  <si>
    <t xml:space="preserve">Workstation chairs</t>
  </si>
  <si>
    <t xml:space="preserve">Gurugram — 10th floor</t>
  </si>
  <si>
    <t xml:space="preserve">Short / Not Traced</t>
  </si>
  <si>
    <t xml:space="preserve">Not traced</t>
  </si>
  <si>
    <t xml:space="preserve">Note</t>
  </si>
  <si>
    <t xml:space="preserve">This is a working format for internal use. It is not professional advice. The verification approach, sample coverage and reporting should be adapted to the entity's circumstances and to the applicable auditing standards and reporting requirements.</t>
  </si>
  <si>
    <t xml:space="preserve">Version</t>
  </si>
  <si>
    <t xml:space="preserve">v1.0</t>
  </si>
  <si>
    <t xml:space="preserve">Last updated</t>
  </si>
  <si>
    <t xml:space="preserve">30 July 2026</t>
  </si>
  <si>
    <t xml:space="preserve">Published by</t>
  </si>
  <si>
    <t xml:space="preserve">TagMyAssets (Tag Savvy Pvt. Ltd.)  ·  tagmyassets.com</t>
  </si>
  <si>
    <t xml:space="preserve">© 2026 Tag Savvy Pvt. Ltd. Free to use and share in unmodified form.</t>
  </si>
  <si>
    <t xml:space="preserve">Physical Verification — Observation Sheet</t>
  </si>
  <si>
    <t xml:space="preserve">Completed at site. One row per asset. Excess / Short is a formula; the summary strip below updates automatically.</t>
  </si>
  <si>
    <t xml:space="preserve">Entity:</t>
  </si>
  <si>
    <t xml:space="preserve">Location / Unit:</t>
  </si>
  <si>
    <t xml:space="preserve">Verification date:</t>
  </si>
  <si>
    <t xml:space="preserve">Rows entered</t>
  </si>
  <si>
    <t xml:space="preserve">Physically verified</t>
  </si>
  <si>
    <t xml:space="preserve">Newly tagged</t>
  </si>
  <si>
    <t xml:space="preserve">Qty short</t>
  </si>
  <si>
    <t xml:space="preserve">Qty excess</t>
  </si>
  <si>
    <t xml:space="preserve">Verification %</t>
  </si>
  <si>
    <t xml:space="preserve">S. No.</t>
  </si>
  <si>
    <t xml:space="preserve">Asset Code as per FAR</t>
  </si>
  <si>
    <t xml:space="preserve">Tag No. affixed</t>
  </si>
  <si>
    <t xml:space="preserve">Asset Description</t>
  </si>
  <si>
    <t xml:space="preserve">Category</t>
  </si>
  <si>
    <t xml:space="preserve">Location where found</t>
  </si>
  <si>
    <t xml:space="preserve">Department / Custodian</t>
  </si>
  <si>
    <t xml:space="preserve">Physically Verified (Yes / No / Not Traced)</t>
  </si>
  <si>
    <t xml:space="preserve">Usage (In use / Idle / Not in use)</t>
  </si>
  <si>
    <t xml:space="preserve">Condition (Good / Fair / Poor / Damaged / Scrap)</t>
  </si>
  <si>
    <t xml:space="preserve">Tag Status (Existing / Re-tagged / Newly tagged)</t>
  </si>
  <si>
    <t xml:space="preserve">Qty found</t>
  </si>
  <si>
    <t xml:space="preserve">Excess (+) / Short (−)</t>
  </si>
  <si>
    <t xml:space="preserve">Remarks</t>
  </si>
  <si>
    <t xml:space="preserve">Verified by</t>
  </si>
  <si>
    <t xml:space="preserve">FAR Reconciliation — Book Records against Physical Findings</t>
  </si>
  <si>
    <t xml:space="preserve">Yellow cells are filled in. Not Traced, Excess, Verification Status and Value of Not Traced are formulas.</t>
  </si>
  <si>
    <t xml:space="preserve">Gross Block as per FAR (₹)</t>
  </si>
  <si>
    <t xml:space="preserve">Qty Physically Verified</t>
  </si>
  <si>
    <t xml:space="preserve">Qty Not Traced</t>
  </si>
  <si>
    <t xml:space="preserve">Qty Excess / Unrecorded</t>
  </si>
  <si>
    <t xml:space="preserve">Location Mismatch (Yes / No)</t>
  </si>
  <si>
    <t xml:space="preserve">Verification Status</t>
  </si>
  <si>
    <t xml:space="preserve">Value of Not Traced (₹)</t>
  </si>
  <si>
    <t xml:space="preserve">Variance Summary</t>
  </si>
  <si>
    <t xml:space="preserve">Computed from the FAR Reconciliation sheet. These are the figures that go into the report.</t>
  </si>
  <si>
    <t xml:space="preserve">Coverage</t>
  </si>
  <si>
    <t xml:space="preserve">Line items in the register under verification</t>
  </si>
  <si>
    <t xml:space="preserve">Rows with a book quantity entered</t>
  </si>
  <si>
    <t xml:space="preserve">Quantity as per FAR</t>
  </si>
  <si>
    <t xml:space="preserve">Quantity physically verified</t>
  </si>
  <si>
    <t xml:space="preserve">Gross Block under verification (₹)</t>
  </si>
  <si>
    <t xml:space="preserve">Findings</t>
  </si>
  <si>
    <t xml:space="preserve">Quantity not traced</t>
  </si>
  <si>
    <t xml:space="preserve">Quantity found in excess of the register</t>
  </si>
  <si>
    <t xml:space="preserve">Value of quantity not traced (₹)</t>
  </si>
  <si>
    <t xml:space="preserve">Derived from per-unit gross block</t>
  </si>
  <si>
    <t xml:space="preserve">Not-traced quantity as % of book quantity</t>
  </si>
  <si>
    <t xml:space="preserve">Status breakdown (line items)</t>
  </si>
  <si>
    <t xml:space="preserve">Verified — no difference</t>
  </si>
  <si>
    <t xml:space="preserve">Located, but at a different location</t>
  </si>
  <si>
    <t xml:space="preserve">Short / not traced</t>
  </si>
  <si>
    <t xml:space="preserve">Excess found (unrecorded assets)</t>
  </si>
  <si>
    <t xml:space="preserve">Pending verification</t>
  </si>
  <si>
    <t xml:space="preserve">Reason for difference (line items)</t>
  </si>
  <si>
    <t xml:space="preserve">Location changed</t>
  </si>
  <si>
    <t xml:space="preserve">Duplicate record</t>
  </si>
  <si>
    <t xml:space="preserve">Disposed but still in FAR</t>
  </si>
  <si>
    <t xml:space="preserve">Excess asset</t>
  </si>
  <si>
    <t xml:space="preserve">Under installation</t>
  </si>
  <si>
    <t xml:space="preserve">Under repair</t>
  </si>
  <si>
    <t xml:space="preserve">Awaiting verification</t>
  </si>
  <si>
    <t xml:space="preserve">Other</t>
  </si>
  <si>
    <t xml:space="preserve">Reason not yet recorded</t>
  </si>
  <si>
    <t xml:space="preserve">Differences flagged by the reconciliation with no reason selected yet</t>
  </si>
  <si>
    <t xml:space="preserve">A figure above zero here means the report is not ready — some flagged differences have no reason recorded against them.</t>
  </si>
  <si>
    <t xml:space="preserve">Fixed Asset Physical Verification — Checklist</t>
  </si>
  <si>
    <t xml:space="preserve">Planning to reporting. Mark each item and record the working paper reference.</t>
  </si>
  <si>
    <t xml:space="preserve">Stage</t>
  </si>
  <si>
    <t xml:space="preserve">Checklist item</t>
  </si>
  <si>
    <t xml:space="preserve">Done (Yes / No / NA)</t>
  </si>
  <si>
    <t xml:space="preserve">Reference / Remarks</t>
  </si>
  <si>
    <t xml:space="preserve">Planning</t>
  </si>
  <si>
    <t xml:space="preserve">Obtain the Fixed Asset Register with asset code, description, location, quantity, gross block and accumulated depreciation</t>
  </si>
  <si>
    <t xml:space="preserve">Confirm the cut-off date for verification and agree it with management</t>
  </si>
  <si>
    <t xml:space="preserve">Obtain the list of locations, including leased premises, sites and assets held with third parties</t>
  </si>
  <si>
    <t xml:space="preserve">Determine coverage — full verification or sample, and the basis on which the sample is selected</t>
  </si>
  <si>
    <t xml:space="preserve">Identify assets that cannot be physically inspected and agree the alternative procedure</t>
  </si>
  <si>
    <t xml:space="preserve">Confirm the tagging convention in use and whether re-tagging is within scope</t>
  </si>
  <si>
    <t xml:space="preserve">Obtain additions and deletions during the year to reconcile opening to closing balances</t>
  </si>
  <si>
    <t xml:space="preserve">Identify capital work-in-progress separately — it is not verified on the same basis as capitalised assets</t>
  </si>
  <si>
    <t xml:space="preserve">Execution</t>
  </si>
  <si>
    <t xml:space="preserve">Verify existence by physical sighting and record the location where each asset is found</t>
  </si>
  <si>
    <t xml:space="preserve">Record usage and condition separately — an asset can be in use and damaged, or idle and in good condition</t>
  </si>
  <si>
    <t xml:space="preserve">Record assets found at site that do not appear in the register</t>
  </si>
  <si>
    <t xml:space="preserve">Record register entries that could not be traced, with the search performed</t>
  </si>
  <si>
    <t xml:space="preserve">Note assets located at a place other than that recorded in the register</t>
  </si>
  <si>
    <t xml:space="preserve">Verify tag legibility and re-tag where the existing tag is missing or unreadable</t>
  </si>
  <si>
    <t xml:space="preserve">Obtain custodian or department acknowledgement for the assets verified</t>
  </si>
  <si>
    <t xml:space="preserve">Obtain confirmation for assets lying with third parties or at sites not visited</t>
  </si>
  <si>
    <t xml:space="preserve">Photograph high-value assets and any exception noted, and index the images</t>
  </si>
  <si>
    <t xml:space="preserve">Reconciliation</t>
  </si>
  <si>
    <t xml:space="preserve">Reconcile physical findings to the register quantity-wise and location-wise</t>
  </si>
  <si>
    <t xml:space="preserve">Record a reason for every difference — not traced, location changed, duplicate, disposed but still in the register, and so on</t>
  </si>
  <si>
    <t xml:space="preserve">Quantify the value of assets not traced, using per-unit gross block where available</t>
  </si>
  <si>
    <t xml:space="preserve">Identify assets fully depreciated but physically present, and the reverse</t>
  </si>
  <si>
    <t xml:space="preserve">Identify duplicate entries and assets recorded more than once in the register</t>
  </si>
  <si>
    <t xml:space="preserve">Agree the reconciled register totals to the amounts in the financial statements</t>
  </si>
  <si>
    <t xml:space="preserve">Obtain management's explanation for each material variance</t>
  </si>
  <si>
    <t xml:space="preserve">Reporting</t>
  </si>
  <si>
    <t xml:space="preserve">Prepare the observation report setting out scope, procedure, coverage and findings</t>
  </si>
  <si>
    <t xml:space="preserve">State the basis of any sampling and the extent of coverage achieved</t>
  </si>
  <si>
    <t xml:space="preserve">Set out variances separately — not traced, excess found, location mismatch, condition issues</t>
  </si>
  <si>
    <t xml:space="preserve">Record management's responses, the action agreed and the timeline for each variance</t>
  </si>
  <si>
    <t xml:space="preserve">Attach the working papers, signed observation sheets and photograph index</t>
  </si>
  <si>
    <t xml:space="preserve">Retain the reconciled register as the basis for the following year's opening position</t>
  </si>
  <si>
    <t xml:space="preserve">Physical Verification Report — Section Structure</t>
  </si>
  <si>
    <t xml:space="preserve">The structure of the report itself. Each section below becomes a heading in the report document.</t>
  </si>
  <si>
    <t xml:space="preserve">Section</t>
  </si>
  <si>
    <t xml:space="preserve">Heading</t>
  </si>
  <si>
    <t xml:space="preserve">What it sets out</t>
  </si>
  <si>
    <t xml:space="preserve">1</t>
  </si>
  <si>
    <t xml:space="preserve">Scope and purpose</t>
  </si>
  <si>
    <t xml:space="preserve">The entity, the asset classes covered, the locations covered and the cut-off date. State what the exercise was and was not.</t>
  </si>
  <si>
    <t xml:space="preserve">2</t>
  </si>
  <si>
    <t xml:space="preserve">Basis of verification</t>
  </si>
  <si>
    <t xml:space="preserve">Whether verification was full or on a sample basis, how the sample was selected, and the coverage achieved as a proportion of quantity and of gross block.</t>
  </si>
  <si>
    <t xml:space="preserve">3</t>
  </si>
  <si>
    <t xml:space="preserve">Procedure followed</t>
  </si>
  <si>
    <t xml:space="preserve">How assets were identified and sighted, the tagging convention used, how findings were captured, and the alternative procedures applied where physical inspection was not possible.</t>
  </si>
  <si>
    <t xml:space="preserve">4</t>
  </si>
  <si>
    <t xml:space="preserve">Summary of findings</t>
  </si>
  <si>
    <t xml:space="preserve">The figures from the Variance Summary sheet — book quantity, quantity verified, not traced, excess found, and the value of the not-traced quantity.</t>
  </si>
  <si>
    <t xml:space="preserve">5</t>
  </si>
  <si>
    <t xml:space="preserve">Assets not traced</t>
  </si>
  <si>
    <t xml:space="preserve">Register entries not located, the search performed, and the value involved. Listed asset-wise in an annexure.</t>
  </si>
  <si>
    <t xml:space="preserve">6</t>
  </si>
  <si>
    <t xml:space="preserve">Assets found in excess</t>
  </si>
  <si>
    <t xml:space="preserve">Assets located at site that do not appear in the register, with location and estimated particulars.</t>
  </si>
  <si>
    <t xml:space="preserve">7</t>
  </si>
  <si>
    <t xml:space="preserve">Location mismatches</t>
  </si>
  <si>
    <t xml:space="preserve">Assets located, but at a place other than the one recorded. These are not shortages and should be reported separately.</t>
  </si>
  <si>
    <t xml:space="preserve">8</t>
  </si>
  <si>
    <t xml:space="preserve">Usage and condition observations</t>
  </si>
  <si>
    <t xml:space="preserve">Assets idle, damaged or held for disposal, and any implication for their carrying amount.</t>
  </si>
  <si>
    <t xml:space="preserve">9</t>
  </si>
  <si>
    <t xml:space="preserve">Register observations</t>
  </si>
  <si>
    <t xml:space="preserve">Duplicate entries, incomplete descriptions, missing location or custodian fields, and fully depreciated assets still in use.</t>
  </si>
  <si>
    <t xml:space="preserve">10</t>
  </si>
  <si>
    <t xml:space="preserve">Analysis of differences</t>
  </si>
  <si>
    <t xml:space="preserve">Differences grouped by reason — not traced, location changed, duplicate record, disposed but still in the register, under installation, under repair.</t>
  </si>
  <si>
    <t xml:space="preserve">11</t>
  </si>
  <si>
    <t xml:space="preserve">Management response</t>
  </si>
  <si>
    <t xml:space="preserve">The explanation obtained for each material variance, the corrective action agreed, the owner and the timeline.</t>
  </si>
  <si>
    <t xml:space="preserve">12</t>
  </si>
  <si>
    <t xml:space="preserve">Annexures</t>
  </si>
  <si>
    <t xml:space="preserve">Signed observation sheets, the reconciliation working, the photograph index, third-party confirmations, and the reconciled register.</t>
  </si>
  <si>
    <t xml:space="preserve">13</t>
  </si>
  <si>
    <t xml:space="preserve">Signature block</t>
  </si>
  <si>
    <t xml:space="preserve">Prepared by, reviewed by, date, and the custodian or department acknowledgement obtained at each location.</t>
  </si>
  <si>
    <t xml:space="preserve">Where the report is relied upon for statutory audit purposes, the extent of coverage and the basis of sampling should be stated explicitly, since these determine what the report can support.</t>
  </si>
</sst>
</file>

<file path=xl/styles.xml><?xml version="1.0" encoding="utf-8"?>
<styleSheet xmlns="http://schemas.openxmlformats.org/spreadsheetml/2006/main">
  <numFmts count="3">
    <numFmt numFmtId="164" formatCode="General"/>
    <numFmt numFmtId="165" formatCode="#,##0;\-#,##0;\-"/>
    <numFmt numFmtId="166" formatCode="0.0%"/>
  </numFmts>
  <fonts count="17">
    <font>
      <sz val="11"/>
      <color theme="1"/>
      <name val="Calibri"/>
      <family val="2"/>
      <charset val="1"/>
    </font>
    <font>
      <sz val="10"/>
      <name val="Arial"/>
      <family val="0"/>
    </font>
    <font>
      <sz val="10"/>
      <name val="Arial"/>
      <family val="0"/>
    </font>
    <font>
      <sz val="10"/>
      <name val="Arial"/>
      <family val="0"/>
    </font>
    <font>
      <b val="true"/>
      <sz val="14"/>
      <color rgb="FF1F3864"/>
      <name val="Arial"/>
      <family val="0"/>
      <charset val="1"/>
    </font>
    <font>
      <i val="true"/>
      <sz val="9"/>
      <color rgb="FF595959"/>
      <name val="Arial"/>
      <family val="0"/>
      <charset val="1"/>
    </font>
    <font>
      <sz val="8"/>
      <color rgb="FF808080"/>
      <name val="Arial"/>
      <family val="0"/>
      <charset val="1"/>
    </font>
    <font>
      <b val="true"/>
      <sz val="11"/>
      <color rgb="FF8C2F4A"/>
      <name val="Arial"/>
      <family val="0"/>
      <charset val="1"/>
    </font>
    <font>
      <b val="true"/>
      <sz val="10"/>
      <color rgb="FF000000"/>
      <name val="Arial"/>
      <family val="0"/>
      <charset val="1"/>
    </font>
    <font>
      <sz val="10"/>
      <color rgb="FF000000"/>
      <name val="Arial"/>
      <family val="0"/>
      <charset val="1"/>
    </font>
    <font>
      <b val="true"/>
      <sz val="9"/>
      <color rgb="FFFFFFFF"/>
      <name val="Arial"/>
      <family val="0"/>
      <charset val="1"/>
    </font>
    <font>
      <i val="true"/>
      <sz val="10"/>
      <color rgb="FF000000"/>
      <name val="Arial"/>
      <family val="0"/>
      <charset val="1"/>
    </font>
    <font>
      <b val="true"/>
      <sz val="10"/>
      <color rgb="FF8C2F4A"/>
      <name val="Arial"/>
      <family val="0"/>
      <charset val="1"/>
    </font>
    <font>
      <sz val="9"/>
      <color rgb="FF808080"/>
      <name val="Arial"/>
      <family val="0"/>
      <charset val="1"/>
    </font>
    <font>
      <b val="true"/>
      <sz val="11"/>
      <color rgb="FF000000"/>
      <name val="Arial"/>
      <family val="0"/>
      <charset val="1"/>
    </font>
    <font>
      <b val="true"/>
      <sz val="10"/>
      <color rgb="FFFFFFFF"/>
      <name val="Arial"/>
      <family val="0"/>
      <charset val="1"/>
    </font>
    <font>
      <i val="true"/>
      <sz val="9"/>
      <color rgb="FF9B1C1C"/>
      <name val="Arial"/>
      <family val="0"/>
      <charset val="1"/>
    </font>
  </fonts>
  <fills count="7">
    <fill>
      <patternFill patternType="none"/>
    </fill>
    <fill>
      <patternFill patternType="gray125"/>
    </fill>
    <fill>
      <patternFill patternType="solid">
        <fgColor rgb="FF7F7F7F"/>
        <bgColor rgb="FF808080"/>
      </patternFill>
    </fill>
    <fill>
      <patternFill patternType="solid">
        <fgColor rgb="FFFFF2CC"/>
        <bgColor rgb="FFFCE8CD"/>
      </patternFill>
    </fill>
    <fill>
      <patternFill patternType="solid">
        <fgColor rgb="FF8C2F4A"/>
        <bgColor rgb="FF993366"/>
      </patternFill>
    </fill>
    <fill>
      <patternFill patternType="solid">
        <fgColor rgb="FFF2F2F2"/>
        <bgColor rgb="FFFFFFFF"/>
      </patternFill>
    </fill>
    <fill>
      <patternFill patternType="solid">
        <fgColor rgb="FF1F3864"/>
        <bgColor rgb="FF333333"/>
      </patternFill>
    </fill>
  </fills>
  <borders count="2">
    <border diagonalUp="false" diagonalDown="false">
      <left/>
      <right/>
      <top/>
      <bottom/>
      <diagonal/>
    </border>
    <border diagonalUp="false" diagonalDown="false">
      <left style="thin">
        <color rgb="FFBFBFBF"/>
      </left>
      <right style="thin">
        <color rgb="FFBFBFBF"/>
      </right>
      <top style="thin">
        <color rgb="FFBFBFBF"/>
      </top>
      <bottom style="thin">
        <color rgb="FFBFBFBF"/>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1">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9" fillId="0" borderId="0" xfId="0" applyFont="true" applyBorder="false" applyAlignment="true" applyProtection="false">
      <alignment horizontal="general" vertical="top" textRotation="0" wrapText="true" indent="0" shrinkToFit="false"/>
      <protection locked="true" hidden="false"/>
    </xf>
    <xf numFmtId="164" fontId="10" fillId="2" borderId="1" xfId="0" applyFont="true" applyBorder="true" applyAlignment="true" applyProtection="false">
      <alignment horizontal="center" vertical="bottom" textRotation="0" wrapText="true" indent="0" shrinkToFit="false"/>
      <protection locked="true" hidden="false"/>
    </xf>
    <xf numFmtId="164" fontId="11" fillId="0" borderId="1" xfId="0" applyFont="true" applyBorder="true" applyAlignment="false" applyProtection="false">
      <alignment horizontal="general" vertical="bottom" textRotation="0" wrapText="false" indent="0"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general" vertical="top" textRotation="0" wrapText="tru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13" fillId="0" borderId="0" xfId="0" applyFont="true" applyBorder="false" applyAlignment="false" applyProtection="false">
      <alignment horizontal="general" vertical="bottom" textRotation="0" wrapText="false" indent="0" shrinkToFit="false"/>
      <protection locked="true" hidden="false"/>
    </xf>
    <xf numFmtId="164" fontId="0" fillId="3" borderId="1" xfId="0" applyFont="false" applyBorder="true" applyAlignment="false" applyProtection="true">
      <alignment horizontal="general" vertical="bottom" textRotation="0" wrapText="false" indent="0" shrinkToFit="false"/>
      <protection locked="false" hidden="false"/>
    </xf>
    <xf numFmtId="164" fontId="10" fillId="4" borderId="1" xfId="0" applyFont="true" applyBorder="true" applyAlignment="true" applyProtection="false">
      <alignment horizontal="center" vertical="bottom" textRotation="0" wrapText="true" indent="0" shrinkToFit="false"/>
      <protection locked="true" hidden="false"/>
    </xf>
    <xf numFmtId="165" fontId="14" fillId="5" borderId="1" xfId="0" applyFont="true" applyBorder="true" applyAlignment="true" applyProtection="false">
      <alignment horizontal="center" vertical="bottom" textRotation="0" wrapText="false" indent="0" shrinkToFit="false"/>
      <protection locked="true" hidden="false"/>
    </xf>
    <xf numFmtId="166" fontId="14" fillId="5" borderId="1" xfId="0" applyFont="true" applyBorder="true" applyAlignment="true" applyProtection="false">
      <alignment horizontal="center" vertical="bottom" textRotation="0" wrapText="false" indent="0" shrinkToFit="false"/>
      <protection locked="true" hidden="false"/>
    </xf>
    <xf numFmtId="164" fontId="15" fillId="6" borderId="1" xfId="0" applyFont="true" applyBorder="true" applyAlignment="true" applyProtection="false">
      <alignment horizontal="center" vertical="center" textRotation="0" wrapText="true" indent="0" shrinkToFit="false"/>
      <protection locked="true" hidden="false"/>
    </xf>
    <xf numFmtId="164" fontId="9" fillId="3" borderId="1" xfId="0" applyFont="true" applyBorder="true" applyAlignment="true" applyProtection="true">
      <alignment horizontal="general" vertical="top" textRotation="0" wrapText="true" indent="0" shrinkToFit="false"/>
      <protection locked="false" hidden="false"/>
    </xf>
    <xf numFmtId="165" fontId="9" fillId="0" borderId="1" xfId="0" applyFont="true" applyBorder="true" applyAlignment="true" applyProtection="false">
      <alignment horizontal="center" vertical="top" textRotation="0" wrapText="false" indent="0" shrinkToFit="false"/>
      <protection locked="true" hidden="false"/>
    </xf>
    <xf numFmtId="165" fontId="9" fillId="3" borderId="1" xfId="0" applyFont="true" applyBorder="true" applyAlignment="true" applyProtection="true">
      <alignment horizontal="general" vertical="top" textRotation="0" wrapText="true" indent="0" shrinkToFit="false"/>
      <protection locked="false" hidden="false"/>
    </xf>
    <xf numFmtId="165" fontId="9" fillId="0" borderId="1" xfId="0" applyFont="true" applyBorder="true" applyAlignment="true" applyProtection="false">
      <alignment horizontal="general" vertical="top" textRotation="0" wrapText="true" indent="0" shrinkToFit="false"/>
      <protection locked="true" hidden="false"/>
    </xf>
    <xf numFmtId="164" fontId="9" fillId="0" borderId="1" xfId="0" applyFont="true" applyBorder="true" applyAlignment="true" applyProtection="false">
      <alignment horizontal="center" vertical="top" textRotation="0" wrapText="true" indent="0" shrinkToFit="false"/>
      <protection locked="true" hidden="false"/>
    </xf>
    <xf numFmtId="164" fontId="9" fillId="0" borderId="1" xfId="0" applyFont="true" applyBorder="true" applyAlignment="false" applyProtection="false">
      <alignment horizontal="general" vertical="bottom" textRotation="0" wrapText="false" indent="0" shrinkToFit="false"/>
      <protection locked="true" hidden="false"/>
    </xf>
    <xf numFmtId="165" fontId="8" fillId="5" borderId="1" xfId="0" applyFont="true" applyBorder="true" applyAlignment="true" applyProtection="false">
      <alignment horizontal="right" vertical="bottom" textRotation="0" wrapText="false" indent="0" shrinkToFit="false"/>
      <protection locked="true" hidden="false"/>
    </xf>
    <xf numFmtId="166" fontId="8" fillId="5" borderId="1" xfId="0" applyFont="true" applyBorder="true" applyAlignment="true" applyProtection="false">
      <alignment horizontal="right" vertical="bottom" textRotation="0" wrapText="false" indent="0" shrinkToFit="false"/>
      <protection locked="true" hidden="false"/>
    </xf>
    <xf numFmtId="164" fontId="16" fillId="0" borderId="0" xfId="0" applyFont="true" applyBorder="false" applyAlignment="false" applyProtection="false">
      <alignment horizontal="general" vertical="bottom" textRotation="0" wrapText="false" indent="0" shrinkToFit="false"/>
      <protection locked="true" hidden="false"/>
    </xf>
    <xf numFmtId="164" fontId="9" fillId="0" borderId="1" xfId="0" applyFont="true" applyBorder="true" applyAlignment="true" applyProtection="false">
      <alignment horizontal="general" vertical="top" textRotation="0" wrapText="true" indent="0" shrinkToFit="false"/>
      <protection locked="true" hidden="false"/>
    </xf>
    <xf numFmtId="164" fontId="8" fillId="0" borderId="1" xfId="0" applyFont="true" applyBorder="true" applyAlignment="true" applyProtection="false">
      <alignment horizontal="general" vertical="top" textRotation="0" wrapText="true" indent="0" shrinkToFit="false"/>
      <protection locked="true" hidden="false"/>
    </xf>
    <xf numFmtId="164" fontId="0" fillId="3" borderId="1" xfId="0" applyFont="false" applyBorder="true" applyAlignment="true" applyProtection="true">
      <alignment horizontal="general" vertical="top" textRotation="0" wrapText="true" indent="0" shrinkToFit="false"/>
      <protection locked="false" hidden="false"/>
    </xf>
    <xf numFmtId="164" fontId="12" fillId="0" borderId="1" xfId="0" applyFont="true" applyBorder="tru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4">
    <dxf>
      <font>
        <name val="Arial"/>
        <charset val="1"/>
        <family val="0"/>
        <color rgb="FF1E6B33"/>
        <sz val="10"/>
      </font>
      <fill>
        <patternFill>
          <bgColor rgb="FFD6EFD8"/>
        </patternFill>
      </fill>
    </dxf>
    <dxf>
      <font>
        <name val="Arial"/>
        <charset val="1"/>
        <family val="0"/>
        <color rgb="FF9B1C1C"/>
        <sz val="10"/>
      </font>
      <fill>
        <patternFill>
          <bgColor rgb="FFFBD8D8"/>
        </patternFill>
      </fill>
    </dxf>
    <dxf>
      <font>
        <name val="Arial"/>
        <charset val="1"/>
        <family val="0"/>
        <color rgb="FF8A5200"/>
        <sz val="10"/>
      </font>
      <fill>
        <patternFill>
          <bgColor rgb="FFFCE8CD"/>
        </patternFill>
      </fill>
    </dxf>
    <dxf>
      <font>
        <name val="Arial"/>
        <charset val="1"/>
        <family val="0"/>
        <b val="1"/>
        <color rgb="FF9B1C1C"/>
        <sz val="10"/>
      </font>
      <fill>
        <patternFill>
          <bgColor rgb="FFFBD8D8"/>
        </patternFill>
      </fill>
    </dxf>
  </dxfs>
  <colors>
    <indexedColors>
      <rgbColor rgb="FF000000"/>
      <rgbColor rgb="FFFFFFFF"/>
      <rgbColor rgb="FFFF0000"/>
      <rgbColor rgb="FF00FF00"/>
      <rgbColor rgb="FF0000FF"/>
      <rgbColor rgb="FFFFFF00"/>
      <rgbColor rgb="FFFF00FF"/>
      <rgbColor rgb="FF00FFFF"/>
      <rgbColor rgb="FF800000"/>
      <rgbColor rgb="FF1E6B33"/>
      <rgbColor rgb="FF000080"/>
      <rgbColor rgb="FF8A5200"/>
      <rgbColor rgb="FF800080"/>
      <rgbColor rgb="FF008080"/>
      <rgbColor rgb="FFBFBFBF"/>
      <rgbColor rgb="FF808080"/>
      <rgbColor rgb="FF9999FF"/>
      <rgbColor rgb="FF8C2F4A"/>
      <rgbColor rgb="FFFFF2CC"/>
      <rgbColor rgb="FFF2F2F2"/>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D6EFD8"/>
      <rgbColor rgb="FFFCE8CD"/>
      <rgbColor rgb="FF99CCFF"/>
      <rgbColor rgb="FFFF99CC"/>
      <rgbColor rgb="FFCC99FF"/>
      <rgbColor rgb="FFFBD8D8"/>
      <rgbColor rgb="FF3366FF"/>
      <rgbColor rgb="FF33CCCC"/>
      <rgbColor rgb="FF99CC00"/>
      <rgbColor rgb="FFFFCC00"/>
      <rgbColor rgb="FFFF9900"/>
      <rgbColor rgb="FFFF6600"/>
      <rgbColor rgb="FF595959"/>
      <rgbColor rgb="FF7F7F7F"/>
      <rgbColor rgb="FF1F3864"/>
      <rgbColor rgb="FF339966"/>
      <rgbColor rgb="FF003300"/>
      <rgbColor rgb="FF333300"/>
      <rgbColor rgb="FF9B1C1C"/>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1365480</xdr:colOff>
      <xdr:row>3</xdr:row>
      <xdr:rowOff>18720</xdr:rowOff>
    </xdr:to>
    <xdr:pic>
      <xdr:nvPicPr>
        <xdr:cNvPr id="0" name="Image 1" descr="Picture"/>
        <xdr:cNvPicPr/>
      </xdr:nvPicPr>
      <xdr:blipFill>
        <a:blip r:embed="rId1"/>
        <a:stretch/>
      </xdr:blipFill>
      <xdr:spPr>
        <a:xfrm>
          <a:off x="0" y="0"/>
          <a:ext cx="1647360" cy="761760"/>
        </a:xfrm>
        <a:prstGeom prst="rect">
          <a:avLst/>
        </a:prstGeom>
        <a:ln w="0">
          <a:noFill/>
        </a:ln>
      </xdr:spPr>
    </xdr:pic>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32"/>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
    <col collapsed="false" customWidth="true" hidden="false" outlineLevel="0" max="2" min="2" style="0" width="30"/>
    <col collapsed="false" customWidth="true" hidden="false" outlineLevel="0" max="3" min="3" style="0" width="92"/>
    <col collapsed="false" customWidth="true" hidden="false" outlineLevel="0" max="4" min="4" style="0" width="24"/>
    <col collapsed="false" customWidth="true" hidden="false" outlineLevel="0" max="5" min="5" style="0" width="22"/>
    <col collapsed="false" customWidth="true" hidden="false" outlineLevel="0" max="6" min="6" style="0" width="14"/>
    <col collapsed="false" customWidth="true" hidden="false" outlineLevel="0" max="7" min="7" style="0" width="13"/>
    <col collapsed="false" customWidth="true" hidden="false" outlineLevel="0" max="8" min="8" style="0" width="12"/>
    <col collapsed="false" customWidth="true" hidden="false" outlineLevel="0" max="9" min="9" style="0" width="20"/>
    <col collapsed="false" customWidth="true" hidden="false" outlineLevel="0" max="10" min="10" style="0" width="22"/>
  </cols>
  <sheetData>
    <row r="1" customFormat="false" ht="19.5" hidden="false" customHeight="true" outlineLevel="0" collapsed="false"/>
    <row r="2" customFormat="false" ht="19.5" hidden="false" customHeight="true" outlineLevel="0" collapsed="false"/>
    <row r="3" customFormat="false" ht="19.5" hidden="false" customHeight="true" outlineLevel="0" collapsed="false"/>
    <row r="4" customFormat="false" ht="6" hidden="false" customHeight="true" outlineLevel="0" collapsed="false"/>
    <row r="5" customFormat="false" ht="21.75" hidden="false" customHeight="true" outlineLevel="0" collapsed="false">
      <c r="A5" s="1" t="s">
        <v>0</v>
      </c>
    </row>
    <row r="6" customFormat="false" ht="15" hidden="false" customHeight="false" outlineLevel="0" collapsed="false">
      <c r="A6" s="2" t="s">
        <v>1</v>
      </c>
    </row>
    <row r="7" customFormat="false" ht="15" hidden="false" customHeight="false" outlineLevel="0" collapsed="false">
      <c r="A7" s="3" t="s">
        <v>2</v>
      </c>
    </row>
    <row r="9" customFormat="false" ht="15" hidden="false" customHeight="false" outlineLevel="0" collapsed="false">
      <c r="B9" s="4" t="s">
        <v>3</v>
      </c>
    </row>
    <row r="10" customFormat="false" ht="15" hidden="false" customHeight="false" outlineLevel="0" collapsed="false">
      <c r="B10" s="5" t="s">
        <v>4</v>
      </c>
      <c r="C10" s="6" t="s">
        <v>5</v>
      </c>
    </row>
    <row r="11" customFormat="false" ht="15" hidden="false" customHeight="false" outlineLevel="0" collapsed="false">
      <c r="B11" s="5" t="s">
        <v>6</v>
      </c>
      <c r="C11" s="6" t="s">
        <v>7</v>
      </c>
    </row>
    <row r="12" customFormat="false" ht="15" hidden="false" customHeight="false" outlineLevel="0" collapsed="false">
      <c r="B12" s="5" t="s">
        <v>8</v>
      </c>
      <c r="C12" s="6" t="s">
        <v>9</v>
      </c>
    </row>
    <row r="13" customFormat="false" ht="15" hidden="false" customHeight="false" outlineLevel="0" collapsed="false">
      <c r="B13" s="5" t="s">
        <v>10</v>
      </c>
      <c r="C13" s="6" t="s">
        <v>11</v>
      </c>
    </row>
    <row r="14" customFormat="false" ht="15" hidden="false" customHeight="false" outlineLevel="0" collapsed="false">
      <c r="B14" s="5" t="s">
        <v>12</v>
      </c>
      <c r="C14" s="6" t="s">
        <v>13</v>
      </c>
    </row>
    <row r="15" customFormat="false" ht="15" hidden="false" customHeight="false" outlineLevel="0" collapsed="false">
      <c r="B15" s="4" t="s">
        <v>14</v>
      </c>
    </row>
    <row r="16" customFormat="false" ht="15" hidden="false" customHeight="false" outlineLevel="0" collapsed="false">
      <c r="B16" s="5" t="s">
        <v>15</v>
      </c>
      <c r="C16" s="6" t="s">
        <v>16</v>
      </c>
    </row>
    <row r="17" customFormat="false" ht="23.85" hidden="false" customHeight="false" outlineLevel="0" collapsed="false">
      <c r="B17" s="5" t="s">
        <v>17</v>
      </c>
      <c r="C17" s="6" t="s">
        <v>18</v>
      </c>
    </row>
    <row r="18" customFormat="false" ht="23.85" hidden="false" customHeight="false" outlineLevel="0" collapsed="false">
      <c r="B18" s="5" t="s">
        <v>19</v>
      </c>
      <c r="C18" s="6" t="s">
        <v>20</v>
      </c>
    </row>
    <row r="19" customFormat="false" ht="23.85" hidden="false" customHeight="false" outlineLevel="0" collapsed="false">
      <c r="B19" s="5" t="s">
        <v>21</v>
      </c>
      <c r="C19" s="6" t="s">
        <v>22</v>
      </c>
    </row>
    <row r="20" customFormat="false" ht="35.05" hidden="false" customHeight="false" outlineLevel="0" collapsed="false">
      <c r="B20" s="5" t="s">
        <v>23</v>
      </c>
      <c r="C20" s="6" t="s">
        <v>24</v>
      </c>
    </row>
    <row r="21" customFormat="false" ht="15" hidden="false" customHeight="false" outlineLevel="0" collapsed="false">
      <c r="B21" s="4" t="s">
        <v>25</v>
      </c>
    </row>
    <row r="23" customFormat="false" ht="15" hidden="false" customHeight="false" outlineLevel="0" collapsed="false">
      <c r="B23" s="7" t="s">
        <v>26</v>
      </c>
      <c r="C23" s="7" t="s">
        <v>27</v>
      </c>
      <c r="D23" s="7" t="s">
        <v>28</v>
      </c>
      <c r="E23" s="7" t="s">
        <v>29</v>
      </c>
      <c r="F23" s="7" t="s">
        <v>30</v>
      </c>
      <c r="G23" s="7" t="s">
        <v>31</v>
      </c>
      <c r="H23" s="7" t="s">
        <v>32</v>
      </c>
      <c r="I23" s="7" t="s">
        <v>33</v>
      </c>
    </row>
    <row r="24" customFormat="false" ht="15" hidden="false" customHeight="false" outlineLevel="0" collapsed="false">
      <c r="B24" s="8" t="s">
        <v>34</v>
      </c>
      <c r="C24" s="8" t="s">
        <v>35</v>
      </c>
      <c r="D24" s="8" t="s">
        <v>36</v>
      </c>
      <c r="E24" s="8" t="n">
        <v>220</v>
      </c>
      <c r="F24" s="8" t="n">
        <v>198</v>
      </c>
      <c r="G24" s="8" t="n">
        <v>22</v>
      </c>
      <c r="H24" s="8" t="s">
        <v>37</v>
      </c>
      <c r="I24" s="8" t="s">
        <v>38</v>
      </c>
    </row>
    <row r="27" customFormat="false" ht="32.8" hidden="false" customHeight="false" outlineLevel="0" collapsed="false">
      <c r="B27" s="9" t="s">
        <v>39</v>
      </c>
      <c r="C27" s="10" t="s">
        <v>40</v>
      </c>
    </row>
    <row r="29" customFormat="false" ht="15" hidden="false" customHeight="false" outlineLevel="0" collapsed="false">
      <c r="B29" s="5" t="s">
        <v>41</v>
      </c>
      <c r="C29" s="11" t="s">
        <v>42</v>
      </c>
    </row>
    <row r="30" customFormat="false" ht="15" hidden="false" customHeight="false" outlineLevel="0" collapsed="false">
      <c r="B30" s="5" t="s">
        <v>43</v>
      </c>
      <c r="C30" s="11" t="s">
        <v>44</v>
      </c>
    </row>
    <row r="31" customFormat="false" ht="15" hidden="false" customHeight="false" outlineLevel="0" collapsed="false">
      <c r="B31" s="5" t="s">
        <v>45</v>
      </c>
      <c r="C31" s="11" t="s">
        <v>46</v>
      </c>
    </row>
    <row r="32" customFormat="false" ht="15" hidden="false" customHeight="false" outlineLevel="0" collapsed="false">
      <c r="C32" s="12" t="s">
        <v>47</v>
      </c>
    </row>
  </sheetData>
  <sheetProtection sheet="true" formatCells="false" formatColumns="false" formatRows="false" insertColumns="false" insertRows="false" deleteColumns="false" deleteRows="false" sort="false" autoFilter="false"/>
  <printOptions headings="false" gridLines="false" gridLinesSet="true" horizontalCentered="false" verticalCentered="false"/>
  <pageMargins left="0.75" right="0.75" top="1" bottom="1" header="0.511811023622047" footer="0.5"/>
  <pageSetup paperSize="9" scale="100" fitToWidth="1" fitToHeight="1" pageOrder="downThenOver" orientation="portrait" blackAndWhite="false" draft="false" cellComments="none" horizontalDpi="300" verticalDpi="300" copies="1"/>
  <headerFooter differentFirst="false" differentOddEven="false">
    <oddHeader/>
    <oddFooter>&amp;C&amp;8 &amp;K808080TagMyAssets | Physical Verification Report Format v1.0 | www.tagmyassets.com</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Q100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9" topLeftCell="A10"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7"/>
    <col collapsed="false" customWidth="true" hidden="false" outlineLevel="0" max="2" min="2" style="0" width="18"/>
    <col collapsed="false" customWidth="true" hidden="false" outlineLevel="0" max="3" min="3" style="0" width="14"/>
    <col collapsed="false" customWidth="true" hidden="false" outlineLevel="0" max="4" min="4" style="0" width="30"/>
    <col collapsed="false" customWidth="true" hidden="false" outlineLevel="0" max="5" min="5" style="0" width="14"/>
    <col collapsed="false" customWidth="true" hidden="false" outlineLevel="0" max="8" min="6" style="0" width="18"/>
    <col collapsed="false" customWidth="true" hidden="false" outlineLevel="0" max="9" min="9" style="0" width="16"/>
    <col collapsed="false" customWidth="true" hidden="false" outlineLevel="0" max="10" min="10" style="0" width="15"/>
    <col collapsed="false" customWidth="true" hidden="false" outlineLevel="0" max="12" min="11" style="0" width="16"/>
    <col collapsed="false" customWidth="true" hidden="false" outlineLevel="0" max="13" min="13" style="0" width="11"/>
    <col collapsed="false" customWidth="true" hidden="false" outlineLevel="0" max="14" min="14" style="0" width="10"/>
    <col collapsed="false" customWidth="true" hidden="false" outlineLevel="0" max="15" min="15" style="0" width="12"/>
    <col collapsed="false" customWidth="true" hidden="false" outlineLevel="0" max="16" min="16" style="0" width="30"/>
    <col collapsed="false" customWidth="true" hidden="false" outlineLevel="0" max="17" min="17" style="0" width="14"/>
  </cols>
  <sheetData>
    <row r="1" customFormat="false" ht="21.75" hidden="false" customHeight="true" outlineLevel="0" collapsed="false">
      <c r="A1" s="1" t="s">
        <v>48</v>
      </c>
    </row>
    <row r="2" customFormat="false" ht="15" hidden="false" customHeight="false" outlineLevel="0" collapsed="false">
      <c r="A2" s="2" t="s">
        <v>49</v>
      </c>
    </row>
    <row r="3" customFormat="false" ht="15" hidden="false" customHeight="false" outlineLevel="0" collapsed="false">
      <c r="A3" s="3" t="s">
        <v>2</v>
      </c>
    </row>
    <row r="5" customFormat="false" ht="15" hidden="false" customHeight="false" outlineLevel="0" collapsed="false">
      <c r="A5" s="5" t="s">
        <v>50</v>
      </c>
      <c r="B5" s="13"/>
      <c r="E5" s="5" t="s">
        <v>51</v>
      </c>
      <c r="F5" s="13"/>
      <c r="I5" s="5" t="s">
        <v>52</v>
      </c>
      <c r="J5" s="13"/>
    </row>
    <row r="7" customFormat="false" ht="22.35" hidden="false" customHeight="false" outlineLevel="0" collapsed="false">
      <c r="A7" s="14" t="s">
        <v>53</v>
      </c>
      <c r="B7" s="14" t="s">
        <v>54</v>
      </c>
      <c r="C7" s="14" t="s">
        <v>38</v>
      </c>
      <c r="D7" s="14" t="s">
        <v>55</v>
      </c>
      <c r="E7" s="14" t="s">
        <v>56</v>
      </c>
      <c r="F7" s="14" t="s">
        <v>57</v>
      </c>
      <c r="G7" s="14" t="s">
        <v>58</v>
      </c>
    </row>
    <row r="8" customFormat="false" ht="15" hidden="false" customHeight="false" outlineLevel="0" collapsed="false">
      <c r="A8" s="15" t="n">
        <f aca="false">COUNTA(B10:B1009)</f>
        <v>0</v>
      </c>
      <c r="B8" s="15" t="n">
        <f aca="false">COUNTIF(I10:I1009,"Yes")</f>
        <v>0</v>
      </c>
      <c r="C8" s="15" t="n">
        <f aca="false">COUNTIF(I10:I1009,"Not Traced")</f>
        <v>0</v>
      </c>
      <c r="D8" s="15" t="n">
        <f aca="false">COUNTIF(L10:L1009,"Newly tagged")</f>
        <v>0</v>
      </c>
      <c r="E8" s="15" t="n">
        <f aca="false">-SUMIF(O10:O1009,"&lt;0")</f>
        <v>-0</v>
      </c>
      <c r="F8" s="15" t="n">
        <f aca="false">SUMIF(O10:O1009,"&gt;0")</f>
        <v>0</v>
      </c>
      <c r="G8" s="16" t="str">
        <f aca="false">IFERROR(COUNTIF(I10:I1009,"Yes")/COUNTA(B10:B1009),"")</f>
        <v/>
      </c>
    </row>
    <row r="9" customFormat="false" ht="43.5" hidden="false" customHeight="true" outlineLevel="0" collapsed="false">
      <c r="A9" s="17" t="s">
        <v>59</v>
      </c>
      <c r="B9" s="17" t="s">
        <v>60</v>
      </c>
      <c r="C9" s="17" t="s">
        <v>61</v>
      </c>
      <c r="D9" s="17" t="s">
        <v>62</v>
      </c>
      <c r="E9" s="17" t="s">
        <v>63</v>
      </c>
      <c r="F9" s="17" t="s">
        <v>28</v>
      </c>
      <c r="G9" s="17" t="s">
        <v>64</v>
      </c>
      <c r="H9" s="17" t="s">
        <v>65</v>
      </c>
      <c r="I9" s="17" t="s">
        <v>66</v>
      </c>
      <c r="J9" s="17" t="s">
        <v>67</v>
      </c>
      <c r="K9" s="17" t="s">
        <v>68</v>
      </c>
      <c r="L9" s="17" t="s">
        <v>69</v>
      </c>
      <c r="M9" s="17" t="s">
        <v>29</v>
      </c>
      <c r="N9" s="17" t="s">
        <v>70</v>
      </c>
      <c r="O9" s="17" t="s">
        <v>71</v>
      </c>
      <c r="P9" s="17" t="s">
        <v>72</v>
      </c>
      <c r="Q9" s="17" t="s">
        <v>73</v>
      </c>
    </row>
    <row r="10" customFormat="false" ht="15" hidden="false" customHeight="false" outlineLevel="0" collapsed="false">
      <c r="A10" s="18"/>
      <c r="B10" s="18"/>
      <c r="C10" s="18"/>
      <c r="D10" s="18"/>
      <c r="E10" s="18"/>
      <c r="F10" s="18"/>
      <c r="G10" s="18"/>
      <c r="H10" s="18"/>
      <c r="I10" s="18"/>
      <c r="J10" s="18"/>
      <c r="K10" s="18"/>
      <c r="L10" s="18"/>
      <c r="M10" s="18"/>
      <c r="N10" s="18"/>
      <c r="O10" s="19" t="str">
        <f aca="false">IF(AND(M10="",N10=""),"",N10-M10)</f>
        <v/>
      </c>
      <c r="P10" s="18"/>
      <c r="Q10" s="18"/>
    </row>
    <row r="11" customFormat="false" ht="15" hidden="false" customHeight="false" outlineLevel="0" collapsed="false">
      <c r="A11" s="18"/>
      <c r="B11" s="18"/>
      <c r="C11" s="18"/>
      <c r="D11" s="18"/>
      <c r="E11" s="18"/>
      <c r="F11" s="18"/>
      <c r="G11" s="18"/>
      <c r="H11" s="18"/>
      <c r="I11" s="18"/>
      <c r="J11" s="18"/>
      <c r="K11" s="18"/>
      <c r="L11" s="18"/>
      <c r="M11" s="18"/>
      <c r="N11" s="18"/>
      <c r="O11" s="19" t="str">
        <f aca="false">IF(AND(M11="",N11=""),"",N11-M11)</f>
        <v/>
      </c>
      <c r="P11" s="18"/>
      <c r="Q11" s="18"/>
    </row>
    <row r="12" customFormat="false" ht="15" hidden="false" customHeight="false" outlineLevel="0" collapsed="false">
      <c r="A12" s="18"/>
      <c r="B12" s="18"/>
      <c r="C12" s="18"/>
      <c r="D12" s="18"/>
      <c r="E12" s="18"/>
      <c r="F12" s="18"/>
      <c r="G12" s="18"/>
      <c r="H12" s="18"/>
      <c r="I12" s="18"/>
      <c r="J12" s="18"/>
      <c r="K12" s="18"/>
      <c r="L12" s="18"/>
      <c r="M12" s="18"/>
      <c r="N12" s="18"/>
      <c r="O12" s="19" t="str">
        <f aca="false">IF(AND(M12="",N12=""),"",N12-M12)</f>
        <v/>
      </c>
      <c r="P12" s="18"/>
      <c r="Q12" s="18"/>
    </row>
    <row r="13" customFormat="false" ht="15" hidden="false" customHeight="false" outlineLevel="0" collapsed="false">
      <c r="A13" s="18"/>
      <c r="B13" s="18"/>
      <c r="C13" s="18"/>
      <c r="D13" s="18"/>
      <c r="E13" s="18"/>
      <c r="F13" s="18"/>
      <c r="G13" s="18"/>
      <c r="H13" s="18"/>
      <c r="I13" s="18"/>
      <c r="J13" s="18"/>
      <c r="K13" s="18"/>
      <c r="L13" s="18"/>
      <c r="M13" s="18"/>
      <c r="N13" s="18"/>
      <c r="O13" s="19" t="str">
        <f aca="false">IF(AND(M13="",N13=""),"",N13-M13)</f>
        <v/>
      </c>
      <c r="P13" s="18"/>
      <c r="Q13" s="18"/>
    </row>
    <row r="14" customFormat="false" ht="15" hidden="false" customHeight="false" outlineLevel="0" collapsed="false">
      <c r="A14" s="18"/>
      <c r="B14" s="18"/>
      <c r="C14" s="18"/>
      <c r="D14" s="18"/>
      <c r="E14" s="18"/>
      <c r="F14" s="18"/>
      <c r="G14" s="18"/>
      <c r="H14" s="18"/>
      <c r="I14" s="18"/>
      <c r="J14" s="18"/>
      <c r="K14" s="18"/>
      <c r="L14" s="18"/>
      <c r="M14" s="18"/>
      <c r="N14" s="18"/>
      <c r="O14" s="19" t="str">
        <f aca="false">IF(AND(M14="",N14=""),"",N14-M14)</f>
        <v/>
      </c>
      <c r="P14" s="18"/>
      <c r="Q14" s="18"/>
    </row>
    <row r="15" customFormat="false" ht="15" hidden="false" customHeight="false" outlineLevel="0" collapsed="false">
      <c r="A15" s="18"/>
      <c r="B15" s="18"/>
      <c r="C15" s="18"/>
      <c r="D15" s="18"/>
      <c r="E15" s="18"/>
      <c r="F15" s="18"/>
      <c r="G15" s="18"/>
      <c r="H15" s="18"/>
      <c r="I15" s="18"/>
      <c r="J15" s="18"/>
      <c r="K15" s="18"/>
      <c r="L15" s="18"/>
      <c r="M15" s="18"/>
      <c r="N15" s="18"/>
      <c r="O15" s="19" t="str">
        <f aca="false">IF(AND(M15="",N15=""),"",N15-M15)</f>
        <v/>
      </c>
      <c r="P15" s="18"/>
      <c r="Q15" s="18"/>
    </row>
    <row r="16" customFormat="false" ht="15" hidden="false" customHeight="false" outlineLevel="0" collapsed="false">
      <c r="A16" s="18"/>
      <c r="B16" s="18"/>
      <c r="C16" s="18"/>
      <c r="D16" s="18"/>
      <c r="E16" s="18"/>
      <c r="F16" s="18"/>
      <c r="G16" s="18"/>
      <c r="H16" s="18"/>
      <c r="I16" s="18"/>
      <c r="J16" s="18"/>
      <c r="K16" s="18"/>
      <c r="L16" s="18"/>
      <c r="M16" s="18"/>
      <c r="N16" s="18"/>
      <c r="O16" s="19" t="str">
        <f aca="false">IF(AND(M16="",N16=""),"",N16-M16)</f>
        <v/>
      </c>
      <c r="P16" s="18"/>
      <c r="Q16" s="18"/>
    </row>
    <row r="17" customFormat="false" ht="15" hidden="false" customHeight="false" outlineLevel="0" collapsed="false">
      <c r="A17" s="18"/>
      <c r="B17" s="18"/>
      <c r="C17" s="18"/>
      <c r="D17" s="18"/>
      <c r="E17" s="18"/>
      <c r="F17" s="18"/>
      <c r="G17" s="18"/>
      <c r="H17" s="18"/>
      <c r="I17" s="18"/>
      <c r="J17" s="18"/>
      <c r="K17" s="18"/>
      <c r="L17" s="18"/>
      <c r="M17" s="18"/>
      <c r="N17" s="18"/>
      <c r="O17" s="19" t="str">
        <f aca="false">IF(AND(M17="",N17=""),"",N17-M17)</f>
        <v/>
      </c>
      <c r="P17" s="18"/>
      <c r="Q17" s="18"/>
    </row>
    <row r="18" customFormat="false" ht="15" hidden="false" customHeight="false" outlineLevel="0" collapsed="false">
      <c r="A18" s="18"/>
      <c r="B18" s="18"/>
      <c r="C18" s="18"/>
      <c r="D18" s="18"/>
      <c r="E18" s="18"/>
      <c r="F18" s="18"/>
      <c r="G18" s="18"/>
      <c r="H18" s="18"/>
      <c r="I18" s="18"/>
      <c r="J18" s="18"/>
      <c r="K18" s="18"/>
      <c r="L18" s="18"/>
      <c r="M18" s="18"/>
      <c r="N18" s="18"/>
      <c r="O18" s="19" t="str">
        <f aca="false">IF(AND(M18="",N18=""),"",N18-M18)</f>
        <v/>
      </c>
      <c r="P18" s="18"/>
      <c r="Q18" s="18"/>
    </row>
    <row r="19" customFormat="false" ht="15" hidden="false" customHeight="false" outlineLevel="0" collapsed="false">
      <c r="A19" s="18"/>
      <c r="B19" s="18"/>
      <c r="C19" s="18"/>
      <c r="D19" s="18"/>
      <c r="E19" s="18"/>
      <c r="F19" s="18"/>
      <c r="G19" s="18"/>
      <c r="H19" s="18"/>
      <c r="I19" s="18"/>
      <c r="J19" s="18"/>
      <c r="K19" s="18"/>
      <c r="L19" s="18"/>
      <c r="M19" s="18"/>
      <c r="N19" s="18"/>
      <c r="O19" s="19" t="str">
        <f aca="false">IF(AND(M19="",N19=""),"",N19-M19)</f>
        <v/>
      </c>
      <c r="P19" s="18"/>
      <c r="Q19" s="18"/>
    </row>
    <row r="20" customFormat="false" ht="15" hidden="false" customHeight="false" outlineLevel="0" collapsed="false">
      <c r="A20" s="18"/>
      <c r="B20" s="18"/>
      <c r="C20" s="18"/>
      <c r="D20" s="18"/>
      <c r="E20" s="18"/>
      <c r="F20" s="18"/>
      <c r="G20" s="18"/>
      <c r="H20" s="18"/>
      <c r="I20" s="18"/>
      <c r="J20" s="18"/>
      <c r="K20" s="18"/>
      <c r="L20" s="18"/>
      <c r="M20" s="18"/>
      <c r="N20" s="18"/>
      <c r="O20" s="19" t="str">
        <f aca="false">IF(AND(M20="",N20=""),"",N20-M20)</f>
        <v/>
      </c>
      <c r="P20" s="18"/>
      <c r="Q20" s="18"/>
    </row>
    <row r="21" customFormat="false" ht="15" hidden="false" customHeight="false" outlineLevel="0" collapsed="false">
      <c r="A21" s="18"/>
      <c r="B21" s="18"/>
      <c r="C21" s="18"/>
      <c r="D21" s="18"/>
      <c r="E21" s="18"/>
      <c r="F21" s="18"/>
      <c r="G21" s="18"/>
      <c r="H21" s="18"/>
      <c r="I21" s="18"/>
      <c r="J21" s="18"/>
      <c r="K21" s="18"/>
      <c r="L21" s="18"/>
      <c r="M21" s="18"/>
      <c r="N21" s="18"/>
      <c r="O21" s="19" t="str">
        <f aca="false">IF(AND(M21="",N21=""),"",N21-M21)</f>
        <v/>
      </c>
      <c r="P21" s="18"/>
      <c r="Q21" s="18"/>
    </row>
    <row r="22" customFormat="false" ht="15" hidden="false" customHeight="false" outlineLevel="0" collapsed="false">
      <c r="A22" s="18"/>
      <c r="B22" s="18"/>
      <c r="C22" s="18"/>
      <c r="D22" s="18"/>
      <c r="E22" s="18"/>
      <c r="F22" s="18"/>
      <c r="G22" s="18"/>
      <c r="H22" s="18"/>
      <c r="I22" s="18"/>
      <c r="J22" s="18"/>
      <c r="K22" s="18"/>
      <c r="L22" s="18"/>
      <c r="M22" s="18"/>
      <c r="N22" s="18"/>
      <c r="O22" s="19" t="str">
        <f aca="false">IF(AND(M22="",N22=""),"",N22-M22)</f>
        <v/>
      </c>
      <c r="P22" s="18"/>
      <c r="Q22" s="18"/>
    </row>
    <row r="23" customFormat="false" ht="15" hidden="false" customHeight="false" outlineLevel="0" collapsed="false">
      <c r="A23" s="18"/>
      <c r="B23" s="18"/>
      <c r="C23" s="18"/>
      <c r="D23" s="18"/>
      <c r="E23" s="18"/>
      <c r="F23" s="18"/>
      <c r="G23" s="18"/>
      <c r="H23" s="18"/>
      <c r="I23" s="18"/>
      <c r="J23" s="18"/>
      <c r="K23" s="18"/>
      <c r="L23" s="18"/>
      <c r="M23" s="18"/>
      <c r="N23" s="18"/>
      <c r="O23" s="19" t="str">
        <f aca="false">IF(AND(M23="",N23=""),"",N23-M23)</f>
        <v/>
      </c>
      <c r="P23" s="18"/>
      <c r="Q23" s="18"/>
    </row>
    <row r="24" customFormat="false" ht="15" hidden="false" customHeight="false" outlineLevel="0" collapsed="false">
      <c r="A24" s="18"/>
      <c r="B24" s="18"/>
      <c r="C24" s="18"/>
      <c r="D24" s="18"/>
      <c r="E24" s="18"/>
      <c r="F24" s="18"/>
      <c r="G24" s="18"/>
      <c r="H24" s="18"/>
      <c r="I24" s="18"/>
      <c r="J24" s="18"/>
      <c r="K24" s="18"/>
      <c r="L24" s="18"/>
      <c r="M24" s="18"/>
      <c r="N24" s="18"/>
      <c r="O24" s="19" t="str">
        <f aca="false">IF(AND(M24="",N24=""),"",N24-M24)</f>
        <v/>
      </c>
      <c r="P24" s="18"/>
      <c r="Q24" s="18"/>
    </row>
    <row r="25" customFormat="false" ht="15" hidden="false" customHeight="false" outlineLevel="0" collapsed="false">
      <c r="A25" s="18"/>
      <c r="B25" s="18"/>
      <c r="C25" s="18"/>
      <c r="D25" s="18"/>
      <c r="E25" s="18"/>
      <c r="F25" s="18"/>
      <c r="G25" s="18"/>
      <c r="H25" s="18"/>
      <c r="I25" s="18"/>
      <c r="J25" s="18"/>
      <c r="K25" s="18"/>
      <c r="L25" s="18"/>
      <c r="M25" s="18"/>
      <c r="N25" s="18"/>
      <c r="O25" s="19" t="str">
        <f aca="false">IF(AND(M25="",N25=""),"",N25-M25)</f>
        <v/>
      </c>
      <c r="P25" s="18"/>
      <c r="Q25" s="18"/>
    </row>
    <row r="26" customFormat="false" ht="15" hidden="false" customHeight="false" outlineLevel="0" collapsed="false">
      <c r="A26" s="18"/>
      <c r="B26" s="18"/>
      <c r="C26" s="18"/>
      <c r="D26" s="18"/>
      <c r="E26" s="18"/>
      <c r="F26" s="18"/>
      <c r="G26" s="18"/>
      <c r="H26" s="18"/>
      <c r="I26" s="18"/>
      <c r="J26" s="18"/>
      <c r="K26" s="18"/>
      <c r="L26" s="18"/>
      <c r="M26" s="18"/>
      <c r="N26" s="18"/>
      <c r="O26" s="19" t="str">
        <f aca="false">IF(AND(M26="",N26=""),"",N26-M26)</f>
        <v/>
      </c>
      <c r="P26" s="18"/>
      <c r="Q26" s="18"/>
    </row>
    <row r="27" customFormat="false" ht="15" hidden="false" customHeight="false" outlineLevel="0" collapsed="false">
      <c r="A27" s="18"/>
      <c r="B27" s="18"/>
      <c r="C27" s="18"/>
      <c r="D27" s="18"/>
      <c r="E27" s="18"/>
      <c r="F27" s="18"/>
      <c r="G27" s="18"/>
      <c r="H27" s="18"/>
      <c r="I27" s="18"/>
      <c r="J27" s="18"/>
      <c r="K27" s="18"/>
      <c r="L27" s="18"/>
      <c r="M27" s="18"/>
      <c r="N27" s="18"/>
      <c r="O27" s="19" t="str">
        <f aca="false">IF(AND(M27="",N27=""),"",N27-M27)</f>
        <v/>
      </c>
      <c r="P27" s="18"/>
      <c r="Q27" s="18"/>
    </row>
    <row r="28" customFormat="false" ht="15" hidden="false" customHeight="false" outlineLevel="0" collapsed="false">
      <c r="A28" s="18"/>
      <c r="B28" s="18"/>
      <c r="C28" s="18"/>
      <c r="D28" s="18"/>
      <c r="E28" s="18"/>
      <c r="F28" s="18"/>
      <c r="G28" s="18"/>
      <c r="H28" s="18"/>
      <c r="I28" s="18"/>
      <c r="J28" s="18"/>
      <c r="K28" s="18"/>
      <c r="L28" s="18"/>
      <c r="M28" s="18"/>
      <c r="N28" s="18"/>
      <c r="O28" s="19" t="str">
        <f aca="false">IF(AND(M28="",N28=""),"",N28-M28)</f>
        <v/>
      </c>
      <c r="P28" s="18"/>
      <c r="Q28" s="18"/>
    </row>
    <row r="29" customFormat="false" ht="15" hidden="false" customHeight="false" outlineLevel="0" collapsed="false">
      <c r="A29" s="18"/>
      <c r="B29" s="18"/>
      <c r="C29" s="18"/>
      <c r="D29" s="18"/>
      <c r="E29" s="18"/>
      <c r="F29" s="18"/>
      <c r="G29" s="18"/>
      <c r="H29" s="18"/>
      <c r="I29" s="18"/>
      <c r="J29" s="18"/>
      <c r="K29" s="18"/>
      <c r="L29" s="18"/>
      <c r="M29" s="18"/>
      <c r="N29" s="18"/>
      <c r="O29" s="19" t="str">
        <f aca="false">IF(AND(M29="",N29=""),"",N29-M29)</f>
        <v/>
      </c>
      <c r="P29" s="18"/>
      <c r="Q29" s="18"/>
    </row>
    <row r="30" customFormat="false" ht="15" hidden="false" customHeight="false" outlineLevel="0" collapsed="false">
      <c r="A30" s="18"/>
      <c r="B30" s="18"/>
      <c r="C30" s="18"/>
      <c r="D30" s="18"/>
      <c r="E30" s="18"/>
      <c r="F30" s="18"/>
      <c r="G30" s="18"/>
      <c r="H30" s="18"/>
      <c r="I30" s="18"/>
      <c r="J30" s="18"/>
      <c r="K30" s="18"/>
      <c r="L30" s="18"/>
      <c r="M30" s="18"/>
      <c r="N30" s="18"/>
      <c r="O30" s="19" t="str">
        <f aca="false">IF(AND(M30="",N30=""),"",N30-M30)</f>
        <v/>
      </c>
      <c r="P30" s="18"/>
      <c r="Q30" s="18"/>
    </row>
    <row r="31" customFormat="false" ht="15" hidden="false" customHeight="false" outlineLevel="0" collapsed="false">
      <c r="A31" s="18"/>
      <c r="B31" s="18"/>
      <c r="C31" s="18"/>
      <c r="D31" s="18"/>
      <c r="E31" s="18"/>
      <c r="F31" s="18"/>
      <c r="G31" s="18"/>
      <c r="H31" s="18"/>
      <c r="I31" s="18"/>
      <c r="J31" s="18"/>
      <c r="K31" s="18"/>
      <c r="L31" s="18"/>
      <c r="M31" s="18"/>
      <c r="N31" s="18"/>
      <c r="O31" s="19" t="str">
        <f aca="false">IF(AND(M31="",N31=""),"",N31-M31)</f>
        <v/>
      </c>
      <c r="P31" s="18"/>
      <c r="Q31" s="18"/>
    </row>
    <row r="32" customFormat="false" ht="15" hidden="false" customHeight="false" outlineLevel="0" collapsed="false">
      <c r="A32" s="18"/>
      <c r="B32" s="18"/>
      <c r="C32" s="18"/>
      <c r="D32" s="18"/>
      <c r="E32" s="18"/>
      <c r="F32" s="18"/>
      <c r="G32" s="18"/>
      <c r="H32" s="18"/>
      <c r="I32" s="18"/>
      <c r="J32" s="18"/>
      <c r="K32" s="18"/>
      <c r="L32" s="18"/>
      <c r="M32" s="18"/>
      <c r="N32" s="18"/>
      <c r="O32" s="19" t="str">
        <f aca="false">IF(AND(M32="",N32=""),"",N32-M32)</f>
        <v/>
      </c>
      <c r="P32" s="18"/>
      <c r="Q32" s="18"/>
    </row>
    <row r="33" customFormat="false" ht="15" hidden="false" customHeight="false" outlineLevel="0" collapsed="false">
      <c r="A33" s="18"/>
      <c r="B33" s="18"/>
      <c r="C33" s="18"/>
      <c r="D33" s="18"/>
      <c r="E33" s="18"/>
      <c r="F33" s="18"/>
      <c r="G33" s="18"/>
      <c r="H33" s="18"/>
      <c r="I33" s="18"/>
      <c r="J33" s="18"/>
      <c r="K33" s="18"/>
      <c r="L33" s="18"/>
      <c r="M33" s="18"/>
      <c r="N33" s="18"/>
      <c r="O33" s="19" t="str">
        <f aca="false">IF(AND(M33="",N33=""),"",N33-M33)</f>
        <v/>
      </c>
      <c r="P33" s="18"/>
      <c r="Q33" s="18"/>
    </row>
    <row r="34" customFormat="false" ht="15" hidden="false" customHeight="false" outlineLevel="0" collapsed="false">
      <c r="A34" s="18"/>
      <c r="B34" s="18"/>
      <c r="C34" s="18"/>
      <c r="D34" s="18"/>
      <c r="E34" s="18"/>
      <c r="F34" s="18"/>
      <c r="G34" s="18"/>
      <c r="H34" s="18"/>
      <c r="I34" s="18"/>
      <c r="J34" s="18"/>
      <c r="K34" s="18"/>
      <c r="L34" s="18"/>
      <c r="M34" s="18"/>
      <c r="N34" s="18"/>
      <c r="O34" s="19" t="str">
        <f aca="false">IF(AND(M34="",N34=""),"",N34-M34)</f>
        <v/>
      </c>
      <c r="P34" s="18"/>
      <c r="Q34" s="18"/>
    </row>
    <row r="35" customFormat="false" ht="15" hidden="false" customHeight="false" outlineLevel="0" collapsed="false">
      <c r="A35" s="18"/>
      <c r="B35" s="18"/>
      <c r="C35" s="18"/>
      <c r="D35" s="18"/>
      <c r="E35" s="18"/>
      <c r="F35" s="18"/>
      <c r="G35" s="18"/>
      <c r="H35" s="18"/>
      <c r="I35" s="18"/>
      <c r="J35" s="18"/>
      <c r="K35" s="18"/>
      <c r="L35" s="18"/>
      <c r="M35" s="18"/>
      <c r="N35" s="18"/>
      <c r="O35" s="19" t="str">
        <f aca="false">IF(AND(M35="",N35=""),"",N35-M35)</f>
        <v/>
      </c>
      <c r="P35" s="18"/>
      <c r="Q35" s="18"/>
    </row>
    <row r="36" customFormat="false" ht="15" hidden="false" customHeight="false" outlineLevel="0" collapsed="false">
      <c r="A36" s="18"/>
      <c r="B36" s="18"/>
      <c r="C36" s="18"/>
      <c r="D36" s="18"/>
      <c r="E36" s="18"/>
      <c r="F36" s="18"/>
      <c r="G36" s="18"/>
      <c r="H36" s="18"/>
      <c r="I36" s="18"/>
      <c r="J36" s="18"/>
      <c r="K36" s="18"/>
      <c r="L36" s="18"/>
      <c r="M36" s="18"/>
      <c r="N36" s="18"/>
      <c r="O36" s="19" t="str">
        <f aca="false">IF(AND(M36="",N36=""),"",N36-M36)</f>
        <v/>
      </c>
      <c r="P36" s="18"/>
      <c r="Q36" s="18"/>
    </row>
    <row r="37" customFormat="false" ht="15" hidden="false" customHeight="false" outlineLevel="0" collapsed="false">
      <c r="A37" s="18"/>
      <c r="B37" s="18"/>
      <c r="C37" s="18"/>
      <c r="D37" s="18"/>
      <c r="E37" s="18"/>
      <c r="F37" s="18"/>
      <c r="G37" s="18"/>
      <c r="H37" s="18"/>
      <c r="I37" s="18"/>
      <c r="J37" s="18"/>
      <c r="K37" s="18"/>
      <c r="L37" s="18"/>
      <c r="M37" s="18"/>
      <c r="N37" s="18"/>
      <c r="O37" s="19" t="str">
        <f aca="false">IF(AND(M37="",N37=""),"",N37-M37)</f>
        <v/>
      </c>
      <c r="P37" s="18"/>
      <c r="Q37" s="18"/>
    </row>
    <row r="38" customFormat="false" ht="15" hidden="false" customHeight="false" outlineLevel="0" collapsed="false">
      <c r="A38" s="18"/>
      <c r="B38" s="18"/>
      <c r="C38" s="18"/>
      <c r="D38" s="18"/>
      <c r="E38" s="18"/>
      <c r="F38" s="18"/>
      <c r="G38" s="18"/>
      <c r="H38" s="18"/>
      <c r="I38" s="18"/>
      <c r="J38" s="18"/>
      <c r="K38" s="18"/>
      <c r="L38" s="18"/>
      <c r="M38" s="18"/>
      <c r="N38" s="18"/>
      <c r="O38" s="19" t="str">
        <f aca="false">IF(AND(M38="",N38=""),"",N38-M38)</f>
        <v/>
      </c>
      <c r="P38" s="18"/>
      <c r="Q38" s="18"/>
    </row>
    <row r="39" customFormat="false" ht="15" hidden="false" customHeight="false" outlineLevel="0" collapsed="false">
      <c r="A39" s="18"/>
      <c r="B39" s="18"/>
      <c r="C39" s="18"/>
      <c r="D39" s="18"/>
      <c r="E39" s="18"/>
      <c r="F39" s="18"/>
      <c r="G39" s="18"/>
      <c r="H39" s="18"/>
      <c r="I39" s="18"/>
      <c r="J39" s="18"/>
      <c r="K39" s="18"/>
      <c r="L39" s="18"/>
      <c r="M39" s="18"/>
      <c r="N39" s="18"/>
      <c r="O39" s="19" t="str">
        <f aca="false">IF(AND(M39="",N39=""),"",N39-M39)</f>
        <v/>
      </c>
      <c r="P39" s="18"/>
      <c r="Q39" s="18"/>
    </row>
    <row r="40" customFormat="false" ht="15" hidden="false" customHeight="false" outlineLevel="0" collapsed="false">
      <c r="A40" s="18"/>
      <c r="B40" s="18"/>
      <c r="C40" s="18"/>
      <c r="D40" s="18"/>
      <c r="E40" s="18"/>
      <c r="F40" s="18"/>
      <c r="G40" s="18"/>
      <c r="H40" s="18"/>
      <c r="I40" s="18"/>
      <c r="J40" s="18"/>
      <c r="K40" s="18"/>
      <c r="L40" s="18"/>
      <c r="M40" s="18"/>
      <c r="N40" s="18"/>
      <c r="O40" s="19" t="str">
        <f aca="false">IF(AND(M40="",N40=""),"",N40-M40)</f>
        <v/>
      </c>
      <c r="P40" s="18"/>
      <c r="Q40" s="18"/>
    </row>
    <row r="41" customFormat="false" ht="15" hidden="false" customHeight="false" outlineLevel="0" collapsed="false">
      <c r="A41" s="18"/>
      <c r="B41" s="18"/>
      <c r="C41" s="18"/>
      <c r="D41" s="18"/>
      <c r="E41" s="18"/>
      <c r="F41" s="18"/>
      <c r="G41" s="18"/>
      <c r="H41" s="18"/>
      <c r="I41" s="18"/>
      <c r="J41" s="18"/>
      <c r="K41" s="18"/>
      <c r="L41" s="18"/>
      <c r="M41" s="18"/>
      <c r="N41" s="18"/>
      <c r="O41" s="19" t="str">
        <f aca="false">IF(AND(M41="",N41=""),"",N41-M41)</f>
        <v/>
      </c>
      <c r="P41" s="18"/>
      <c r="Q41" s="18"/>
    </row>
    <row r="42" customFormat="false" ht="15" hidden="false" customHeight="false" outlineLevel="0" collapsed="false">
      <c r="A42" s="18"/>
      <c r="B42" s="18"/>
      <c r="C42" s="18"/>
      <c r="D42" s="18"/>
      <c r="E42" s="18"/>
      <c r="F42" s="18"/>
      <c r="G42" s="18"/>
      <c r="H42" s="18"/>
      <c r="I42" s="18"/>
      <c r="J42" s="18"/>
      <c r="K42" s="18"/>
      <c r="L42" s="18"/>
      <c r="M42" s="18"/>
      <c r="N42" s="18"/>
      <c r="O42" s="19" t="str">
        <f aca="false">IF(AND(M42="",N42=""),"",N42-M42)</f>
        <v/>
      </c>
      <c r="P42" s="18"/>
      <c r="Q42" s="18"/>
    </row>
    <row r="43" customFormat="false" ht="15" hidden="false" customHeight="false" outlineLevel="0" collapsed="false">
      <c r="A43" s="18"/>
      <c r="B43" s="18"/>
      <c r="C43" s="18"/>
      <c r="D43" s="18"/>
      <c r="E43" s="18"/>
      <c r="F43" s="18"/>
      <c r="G43" s="18"/>
      <c r="H43" s="18"/>
      <c r="I43" s="18"/>
      <c r="J43" s="18"/>
      <c r="K43" s="18"/>
      <c r="L43" s="18"/>
      <c r="M43" s="18"/>
      <c r="N43" s="18"/>
      <c r="O43" s="19" t="str">
        <f aca="false">IF(AND(M43="",N43=""),"",N43-M43)</f>
        <v/>
      </c>
      <c r="P43" s="18"/>
      <c r="Q43" s="18"/>
    </row>
    <row r="44" customFormat="false" ht="15" hidden="false" customHeight="false" outlineLevel="0" collapsed="false">
      <c r="A44" s="18"/>
      <c r="B44" s="18"/>
      <c r="C44" s="18"/>
      <c r="D44" s="18"/>
      <c r="E44" s="18"/>
      <c r="F44" s="18"/>
      <c r="G44" s="18"/>
      <c r="H44" s="18"/>
      <c r="I44" s="18"/>
      <c r="J44" s="18"/>
      <c r="K44" s="18"/>
      <c r="L44" s="18"/>
      <c r="M44" s="18"/>
      <c r="N44" s="18"/>
      <c r="O44" s="19" t="str">
        <f aca="false">IF(AND(M44="",N44=""),"",N44-M44)</f>
        <v/>
      </c>
      <c r="P44" s="18"/>
      <c r="Q44" s="18"/>
    </row>
    <row r="45" customFormat="false" ht="15" hidden="false" customHeight="false" outlineLevel="0" collapsed="false">
      <c r="A45" s="18"/>
      <c r="B45" s="18"/>
      <c r="C45" s="18"/>
      <c r="D45" s="18"/>
      <c r="E45" s="18"/>
      <c r="F45" s="18"/>
      <c r="G45" s="18"/>
      <c r="H45" s="18"/>
      <c r="I45" s="18"/>
      <c r="J45" s="18"/>
      <c r="K45" s="18"/>
      <c r="L45" s="18"/>
      <c r="M45" s="18"/>
      <c r="N45" s="18"/>
      <c r="O45" s="19" t="str">
        <f aca="false">IF(AND(M45="",N45=""),"",N45-M45)</f>
        <v/>
      </c>
      <c r="P45" s="18"/>
      <c r="Q45" s="18"/>
    </row>
    <row r="46" customFormat="false" ht="15" hidden="false" customHeight="false" outlineLevel="0" collapsed="false">
      <c r="A46" s="18"/>
      <c r="B46" s="18"/>
      <c r="C46" s="18"/>
      <c r="D46" s="18"/>
      <c r="E46" s="18"/>
      <c r="F46" s="18"/>
      <c r="G46" s="18"/>
      <c r="H46" s="18"/>
      <c r="I46" s="18"/>
      <c r="J46" s="18"/>
      <c r="K46" s="18"/>
      <c r="L46" s="18"/>
      <c r="M46" s="18"/>
      <c r="N46" s="18"/>
      <c r="O46" s="19" t="str">
        <f aca="false">IF(AND(M46="",N46=""),"",N46-M46)</f>
        <v/>
      </c>
      <c r="P46" s="18"/>
      <c r="Q46" s="18"/>
    </row>
    <row r="47" customFormat="false" ht="15" hidden="false" customHeight="false" outlineLevel="0" collapsed="false">
      <c r="A47" s="18"/>
      <c r="B47" s="18"/>
      <c r="C47" s="18"/>
      <c r="D47" s="18"/>
      <c r="E47" s="18"/>
      <c r="F47" s="18"/>
      <c r="G47" s="18"/>
      <c r="H47" s="18"/>
      <c r="I47" s="18"/>
      <c r="J47" s="18"/>
      <c r="K47" s="18"/>
      <c r="L47" s="18"/>
      <c r="M47" s="18"/>
      <c r="N47" s="18"/>
      <c r="O47" s="19" t="str">
        <f aca="false">IF(AND(M47="",N47=""),"",N47-M47)</f>
        <v/>
      </c>
      <c r="P47" s="18"/>
      <c r="Q47" s="18"/>
    </row>
    <row r="48" customFormat="false" ht="15" hidden="false" customHeight="false" outlineLevel="0" collapsed="false">
      <c r="A48" s="18"/>
      <c r="B48" s="18"/>
      <c r="C48" s="18"/>
      <c r="D48" s="18"/>
      <c r="E48" s="18"/>
      <c r="F48" s="18"/>
      <c r="G48" s="18"/>
      <c r="H48" s="18"/>
      <c r="I48" s="18"/>
      <c r="J48" s="18"/>
      <c r="K48" s="18"/>
      <c r="L48" s="18"/>
      <c r="M48" s="18"/>
      <c r="N48" s="18"/>
      <c r="O48" s="19" t="str">
        <f aca="false">IF(AND(M48="",N48=""),"",N48-M48)</f>
        <v/>
      </c>
      <c r="P48" s="18"/>
      <c r="Q48" s="18"/>
    </row>
    <row r="49" customFormat="false" ht="15" hidden="false" customHeight="false" outlineLevel="0" collapsed="false">
      <c r="A49" s="18"/>
      <c r="B49" s="18"/>
      <c r="C49" s="18"/>
      <c r="D49" s="18"/>
      <c r="E49" s="18"/>
      <c r="F49" s="18"/>
      <c r="G49" s="18"/>
      <c r="H49" s="18"/>
      <c r="I49" s="18"/>
      <c r="J49" s="18"/>
      <c r="K49" s="18"/>
      <c r="L49" s="18"/>
      <c r="M49" s="18"/>
      <c r="N49" s="18"/>
      <c r="O49" s="19" t="str">
        <f aca="false">IF(AND(M49="",N49=""),"",N49-M49)</f>
        <v/>
      </c>
      <c r="P49" s="18"/>
      <c r="Q49" s="18"/>
    </row>
    <row r="50" customFormat="false" ht="15" hidden="false" customHeight="false" outlineLevel="0" collapsed="false">
      <c r="A50" s="18"/>
      <c r="B50" s="18"/>
      <c r="C50" s="18"/>
      <c r="D50" s="18"/>
      <c r="E50" s="18"/>
      <c r="F50" s="18"/>
      <c r="G50" s="18"/>
      <c r="H50" s="18"/>
      <c r="I50" s="18"/>
      <c r="J50" s="18"/>
      <c r="K50" s="18"/>
      <c r="L50" s="18"/>
      <c r="M50" s="18"/>
      <c r="N50" s="18"/>
      <c r="O50" s="19" t="str">
        <f aca="false">IF(AND(M50="",N50=""),"",N50-M50)</f>
        <v/>
      </c>
      <c r="P50" s="18"/>
      <c r="Q50" s="18"/>
    </row>
    <row r="51" customFormat="false" ht="15" hidden="false" customHeight="false" outlineLevel="0" collapsed="false">
      <c r="A51" s="18"/>
      <c r="B51" s="18"/>
      <c r="C51" s="18"/>
      <c r="D51" s="18"/>
      <c r="E51" s="18"/>
      <c r="F51" s="18"/>
      <c r="G51" s="18"/>
      <c r="H51" s="18"/>
      <c r="I51" s="18"/>
      <c r="J51" s="18"/>
      <c r="K51" s="18"/>
      <c r="L51" s="18"/>
      <c r="M51" s="18"/>
      <c r="N51" s="18"/>
      <c r="O51" s="19" t="str">
        <f aca="false">IF(AND(M51="",N51=""),"",N51-M51)</f>
        <v/>
      </c>
      <c r="P51" s="18"/>
      <c r="Q51" s="18"/>
    </row>
    <row r="52" customFormat="false" ht="15" hidden="false" customHeight="false" outlineLevel="0" collapsed="false">
      <c r="A52" s="18"/>
      <c r="B52" s="18"/>
      <c r="C52" s="18"/>
      <c r="D52" s="18"/>
      <c r="E52" s="18"/>
      <c r="F52" s="18"/>
      <c r="G52" s="18"/>
      <c r="H52" s="18"/>
      <c r="I52" s="18"/>
      <c r="J52" s="18"/>
      <c r="K52" s="18"/>
      <c r="L52" s="18"/>
      <c r="M52" s="18"/>
      <c r="N52" s="18"/>
      <c r="O52" s="19" t="str">
        <f aca="false">IF(AND(M52="",N52=""),"",N52-M52)</f>
        <v/>
      </c>
      <c r="P52" s="18"/>
      <c r="Q52" s="18"/>
    </row>
    <row r="53" customFormat="false" ht="15" hidden="false" customHeight="false" outlineLevel="0" collapsed="false">
      <c r="A53" s="18"/>
      <c r="B53" s="18"/>
      <c r="C53" s="18"/>
      <c r="D53" s="18"/>
      <c r="E53" s="18"/>
      <c r="F53" s="18"/>
      <c r="G53" s="18"/>
      <c r="H53" s="18"/>
      <c r="I53" s="18"/>
      <c r="J53" s="18"/>
      <c r="K53" s="18"/>
      <c r="L53" s="18"/>
      <c r="M53" s="18"/>
      <c r="N53" s="18"/>
      <c r="O53" s="19" t="str">
        <f aca="false">IF(AND(M53="",N53=""),"",N53-M53)</f>
        <v/>
      </c>
      <c r="P53" s="18"/>
      <c r="Q53" s="18"/>
    </row>
    <row r="54" customFormat="false" ht="15" hidden="false" customHeight="false" outlineLevel="0" collapsed="false">
      <c r="A54" s="18"/>
      <c r="B54" s="18"/>
      <c r="C54" s="18"/>
      <c r="D54" s="18"/>
      <c r="E54" s="18"/>
      <c r="F54" s="18"/>
      <c r="G54" s="18"/>
      <c r="H54" s="18"/>
      <c r="I54" s="18"/>
      <c r="J54" s="18"/>
      <c r="K54" s="18"/>
      <c r="L54" s="18"/>
      <c r="M54" s="18"/>
      <c r="N54" s="18"/>
      <c r="O54" s="19" t="str">
        <f aca="false">IF(AND(M54="",N54=""),"",N54-M54)</f>
        <v/>
      </c>
      <c r="P54" s="18"/>
      <c r="Q54" s="18"/>
    </row>
    <row r="55" customFormat="false" ht="15" hidden="false" customHeight="false" outlineLevel="0" collapsed="false">
      <c r="A55" s="18"/>
      <c r="B55" s="18"/>
      <c r="C55" s="18"/>
      <c r="D55" s="18"/>
      <c r="E55" s="18"/>
      <c r="F55" s="18"/>
      <c r="G55" s="18"/>
      <c r="H55" s="18"/>
      <c r="I55" s="18"/>
      <c r="J55" s="18"/>
      <c r="K55" s="18"/>
      <c r="L55" s="18"/>
      <c r="M55" s="18"/>
      <c r="N55" s="18"/>
      <c r="O55" s="19" t="str">
        <f aca="false">IF(AND(M55="",N55=""),"",N55-M55)</f>
        <v/>
      </c>
      <c r="P55" s="18"/>
      <c r="Q55" s="18"/>
    </row>
    <row r="56" customFormat="false" ht="15" hidden="false" customHeight="false" outlineLevel="0" collapsed="false">
      <c r="A56" s="18"/>
      <c r="B56" s="18"/>
      <c r="C56" s="18"/>
      <c r="D56" s="18"/>
      <c r="E56" s="18"/>
      <c r="F56" s="18"/>
      <c r="G56" s="18"/>
      <c r="H56" s="18"/>
      <c r="I56" s="18"/>
      <c r="J56" s="18"/>
      <c r="K56" s="18"/>
      <c r="L56" s="18"/>
      <c r="M56" s="18"/>
      <c r="N56" s="18"/>
      <c r="O56" s="19" t="str">
        <f aca="false">IF(AND(M56="",N56=""),"",N56-M56)</f>
        <v/>
      </c>
      <c r="P56" s="18"/>
      <c r="Q56" s="18"/>
    </row>
    <row r="57" customFormat="false" ht="15" hidden="false" customHeight="false" outlineLevel="0" collapsed="false">
      <c r="A57" s="18"/>
      <c r="B57" s="18"/>
      <c r="C57" s="18"/>
      <c r="D57" s="18"/>
      <c r="E57" s="18"/>
      <c r="F57" s="18"/>
      <c r="G57" s="18"/>
      <c r="H57" s="18"/>
      <c r="I57" s="18"/>
      <c r="J57" s="18"/>
      <c r="K57" s="18"/>
      <c r="L57" s="18"/>
      <c r="M57" s="18"/>
      <c r="N57" s="18"/>
      <c r="O57" s="19" t="str">
        <f aca="false">IF(AND(M57="",N57=""),"",N57-M57)</f>
        <v/>
      </c>
      <c r="P57" s="18"/>
      <c r="Q57" s="18"/>
    </row>
    <row r="58" customFormat="false" ht="15" hidden="false" customHeight="false" outlineLevel="0" collapsed="false">
      <c r="A58" s="18"/>
      <c r="B58" s="18"/>
      <c r="C58" s="18"/>
      <c r="D58" s="18"/>
      <c r="E58" s="18"/>
      <c r="F58" s="18"/>
      <c r="G58" s="18"/>
      <c r="H58" s="18"/>
      <c r="I58" s="18"/>
      <c r="J58" s="18"/>
      <c r="K58" s="18"/>
      <c r="L58" s="18"/>
      <c r="M58" s="18"/>
      <c r="N58" s="18"/>
      <c r="O58" s="19" t="str">
        <f aca="false">IF(AND(M58="",N58=""),"",N58-M58)</f>
        <v/>
      </c>
      <c r="P58" s="18"/>
      <c r="Q58" s="18"/>
    </row>
    <row r="59" customFormat="false" ht="15" hidden="false" customHeight="false" outlineLevel="0" collapsed="false">
      <c r="A59" s="18"/>
      <c r="B59" s="18"/>
      <c r="C59" s="18"/>
      <c r="D59" s="18"/>
      <c r="E59" s="18"/>
      <c r="F59" s="18"/>
      <c r="G59" s="18"/>
      <c r="H59" s="18"/>
      <c r="I59" s="18"/>
      <c r="J59" s="18"/>
      <c r="K59" s="18"/>
      <c r="L59" s="18"/>
      <c r="M59" s="18"/>
      <c r="N59" s="18"/>
      <c r="O59" s="19" t="str">
        <f aca="false">IF(AND(M59="",N59=""),"",N59-M59)</f>
        <v/>
      </c>
      <c r="P59" s="18"/>
      <c r="Q59" s="18"/>
    </row>
    <row r="60" customFormat="false" ht="15" hidden="false" customHeight="false" outlineLevel="0" collapsed="false">
      <c r="A60" s="18"/>
      <c r="B60" s="18"/>
      <c r="C60" s="18"/>
      <c r="D60" s="18"/>
      <c r="E60" s="18"/>
      <c r="F60" s="18"/>
      <c r="G60" s="18"/>
      <c r="H60" s="18"/>
      <c r="I60" s="18"/>
      <c r="J60" s="18"/>
      <c r="K60" s="18"/>
      <c r="L60" s="18"/>
      <c r="M60" s="18"/>
      <c r="N60" s="18"/>
      <c r="O60" s="19" t="str">
        <f aca="false">IF(AND(M60="",N60=""),"",N60-M60)</f>
        <v/>
      </c>
      <c r="P60" s="18"/>
      <c r="Q60" s="18"/>
    </row>
    <row r="61" customFormat="false" ht="15" hidden="false" customHeight="false" outlineLevel="0" collapsed="false">
      <c r="A61" s="18"/>
      <c r="B61" s="18"/>
      <c r="C61" s="18"/>
      <c r="D61" s="18"/>
      <c r="E61" s="18"/>
      <c r="F61" s="18"/>
      <c r="G61" s="18"/>
      <c r="H61" s="18"/>
      <c r="I61" s="18"/>
      <c r="J61" s="18"/>
      <c r="K61" s="18"/>
      <c r="L61" s="18"/>
      <c r="M61" s="18"/>
      <c r="N61" s="18"/>
      <c r="O61" s="19" t="str">
        <f aca="false">IF(AND(M61="",N61=""),"",N61-M61)</f>
        <v/>
      </c>
      <c r="P61" s="18"/>
      <c r="Q61" s="18"/>
    </row>
    <row r="62" customFormat="false" ht="15" hidden="false" customHeight="false" outlineLevel="0" collapsed="false">
      <c r="A62" s="18"/>
      <c r="B62" s="18"/>
      <c r="C62" s="18"/>
      <c r="D62" s="18"/>
      <c r="E62" s="18"/>
      <c r="F62" s="18"/>
      <c r="G62" s="18"/>
      <c r="H62" s="18"/>
      <c r="I62" s="18"/>
      <c r="J62" s="18"/>
      <c r="K62" s="18"/>
      <c r="L62" s="18"/>
      <c r="M62" s="18"/>
      <c r="N62" s="18"/>
      <c r="O62" s="19" t="str">
        <f aca="false">IF(AND(M62="",N62=""),"",N62-M62)</f>
        <v/>
      </c>
      <c r="P62" s="18"/>
      <c r="Q62" s="18"/>
    </row>
    <row r="63" customFormat="false" ht="15" hidden="false" customHeight="false" outlineLevel="0" collapsed="false">
      <c r="A63" s="18"/>
      <c r="B63" s="18"/>
      <c r="C63" s="18"/>
      <c r="D63" s="18"/>
      <c r="E63" s="18"/>
      <c r="F63" s="18"/>
      <c r="G63" s="18"/>
      <c r="H63" s="18"/>
      <c r="I63" s="18"/>
      <c r="J63" s="18"/>
      <c r="K63" s="18"/>
      <c r="L63" s="18"/>
      <c r="M63" s="18"/>
      <c r="N63" s="18"/>
      <c r="O63" s="19" t="str">
        <f aca="false">IF(AND(M63="",N63=""),"",N63-M63)</f>
        <v/>
      </c>
      <c r="P63" s="18"/>
      <c r="Q63" s="18"/>
    </row>
    <row r="64" customFormat="false" ht="15" hidden="false" customHeight="false" outlineLevel="0" collapsed="false">
      <c r="A64" s="18"/>
      <c r="B64" s="18"/>
      <c r="C64" s="18"/>
      <c r="D64" s="18"/>
      <c r="E64" s="18"/>
      <c r="F64" s="18"/>
      <c r="G64" s="18"/>
      <c r="H64" s="18"/>
      <c r="I64" s="18"/>
      <c r="J64" s="18"/>
      <c r="K64" s="18"/>
      <c r="L64" s="18"/>
      <c r="M64" s="18"/>
      <c r="N64" s="18"/>
      <c r="O64" s="19" t="str">
        <f aca="false">IF(AND(M64="",N64=""),"",N64-M64)</f>
        <v/>
      </c>
      <c r="P64" s="18"/>
      <c r="Q64" s="18"/>
    </row>
    <row r="65" customFormat="false" ht="15" hidden="false" customHeight="false" outlineLevel="0" collapsed="false">
      <c r="A65" s="18"/>
      <c r="B65" s="18"/>
      <c r="C65" s="18"/>
      <c r="D65" s="18"/>
      <c r="E65" s="18"/>
      <c r="F65" s="18"/>
      <c r="G65" s="18"/>
      <c r="H65" s="18"/>
      <c r="I65" s="18"/>
      <c r="J65" s="18"/>
      <c r="K65" s="18"/>
      <c r="L65" s="18"/>
      <c r="M65" s="18"/>
      <c r="N65" s="18"/>
      <c r="O65" s="19" t="str">
        <f aca="false">IF(AND(M65="",N65=""),"",N65-M65)</f>
        <v/>
      </c>
      <c r="P65" s="18"/>
      <c r="Q65" s="18"/>
    </row>
    <row r="66" customFormat="false" ht="15" hidden="false" customHeight="false" outlineLevel="0" collapsed="false">
      <c r="A66" s="18"/>
      <c r="B66" s="18"/>
      <c r="C66" s="18"/>
      <c r="D66" s="18"/>
      <c r="E66" s="18"/>
      <c r="F66" s="18"/>
      <c r="G66" s="18"/>
      <c r="H66" s="18"/>
      <c r="I66" s="18"/>
      <c r="J66" s="18"/>
      <c r="K66" s="18"/>
      <c r="L66" s="18"/>
      <c r="M66" s="18"/>
      <c r="N66" s="18"/>
      <c r="O66" s="19" t="str">
        <f aca="false">IF(AND(M66="",N66=""),"",N66-M66)</f>
        <v/>
      </c>
      <c r="P66" s="18"/>
      <c r="Q66" s="18"/>
    </row>
    <row r="67" customFormat="false" ht="15" hidden="false" customHeight="false" outlineLevel="0" collapsed="false">
      <c r="A67" s="18"/>
      <c r="B67" s="18"/>
      <c r="C67" s="18"/>
      <c r="D67" s="18"/>
      <c r="E67" s="18"/>
      <c r="F67" s="18"/>
      <c r="G67" s="18"/>
      <c r="H67" s="18"/>
      <c r="I67" s="18"/>
      <c r="J67" s="18"/>
      <c r="K67" s="18"/>
      <c r="L67" s="18"/>
      <c r="M67" s="18"/>
      <c r="N67" s="18"/>
      <c r="O67" s="19" t="str">
        <f aca="false">IF(AND(M67="",N67=""),"",N67-M67)</f>
        <v/>
      </c>
      <c r="P67" s="18"/>
      <c r="Q67" s="18"/>
    </row>
    <row r="68" customFormat="false" ht="15" hidden="false" customHeight="false" outlineLevel="0" collapsed="false">
      <c r="A68" s="18"/>
      <c r="B68" s="18"/>
      <c r="C68" s="18"/>
      <c r="D68" s="18"/>
      <c r="E68" s="18"/>
      <c r="F68" s="18"/>
      <c r="G68" s="18"/>
      <c r="H68" s="18"/>
      <c r="I68" s="18"/>
      <c r="J68" s="18"/>
      <c r="K68" s="18"/>
      <c r="L68" s="18"/>
      <c r="M68" s="18"/>
      <c r="N68" s="18"/>
      <c r="O68" s="19" t="str">
        <f aca="false">IF(AND(M68="",N68=""),"",N68-M68)</f>
        <v/>
      </c>
      <c r="P68" s="18"/>
      <c r="Q68" s="18"/>
    </row>
    <row r="69" customFormat="false" ht="15" hidden="false" customHeight="false" outlineLevel="0" collapsed="false">
      <c r="A69" s="18"/>
      <c r="B69" s="18"/>
      <c r="C69" s="18"/>
      <c r="D69" s="18"/>
      <c r="E69" s="18"/>
      <c r="F69" s="18"/>
      <c r="G69" s="18"/>
      <c r="H69" s="18"/>
      <c r="I69" s="18"/>
      <c r="J69" s="18"/>
      <c r="K69" s="18"/>
      <c r="L69" s="18"/>
      <c r="M69" s="18"/>
      <c r="N69" s="18"/>
      <c r="O69" s="19" t="str">
        <f aca="false">IF(AND(M69="",N69=""),"",N69-M69)</f>
        <v/>
      </c>
      <c r="P69" s="18"/>
      <c r="Q69" s="18"/>
    </row>
    <row r="70" customFormat="false" ht="15" hidden="false" customHeight="false" outlineLevel="0" collapsed="false">
      <c r="A70" s="18"/>
      <c r="B70" s="18"/>
      <c r="C70" s="18"/>
      <c r="D70" s="18"/>
      <c r="E70" s="18"/>
      <c r="F70" s="18"/>
      <c r="G70" s="18"/>
      <c r="H70" s="18"/>
      <c r="I70" s="18"/>
      <c r="J70" s="18"/>
      <c r="K70" s="18"/>
      <c r="L70" s="18"/>
      <c r="M70" s="18"/>
      <c r="N70" s="18"/>
      <c r="O70" s="19" t="str">
        <f aca="false">IF(AND(M70="",N70=""),"",N70-M70)</f>
        <v/>
      </c>
      <c r="P70" s="18"/>
      <c r="Q70" s="18"/>
    </row>
    <row r="71" customFormat="false" ht="15" hidden="false" customHeight="false" outlineLevel="0" collapsed="false">
      <c r="A71" s="18"/>
      <c r="B71" s="18"/>
      <c r="C71" s="18"/>
      <c r="D71" s="18"/>
      <c r="E71" s="18"/>
      <c r="F71" s="18"/>
      <c r="G71" s="18"/>
      <c r="H71" s="18"/>
      <c r="I71" s="18"/>
      <c r="J71" s="18"/>
      <c r="K71" s="18"/>
      <c r="L71" s="18"/>
      <c r="M71" s="18"/>
      <c r="N71" s="18"/>
      <c r="O71" s="19" t="str">
        <f aca="false">IF(AND(M71="",N71=""),"",N71-M71)</f>
        <v/>
      </c>
      <c r="P71" s="18"/>
      <c r="Q71" s="18"/>
    </row>
    <row r="72" customFormat="false" ht="15" hidden="false" customHeight="false" outlineLevel="0" collapsed="false">
      <c r="A72" s="18"/>
      <c r="B72" s="18"/>
      <c r="C72" s="18"/>
      <c r="D72" s="18"/>
      <c r="E72" s="18"/>
      <c r="F72" s="18"/>
      <c r="G72" s="18"/>
      <c r="H72" s="18"/>
      <c r="I72" s="18"/>
      <c r="J72" s="18"/>
      <c r="K72" s="18"/>
      <c r="L72" s="18"/>
      <c r="M72" s="18"/>
      <c r="N72" s="18"/>
      <c r="O72" s="19" t="str">
        <f aca="false">IF(AND(M72="",N72=""),"",N72-M72)</f>
        <v/>
      </c>
      <c r="P72" s="18"/>
      <c r="Q72" s="18"/>
    </row>
    <row r="73" customFormat="false" ht="15" hidden="false" customHeight="false" outlineLevel="0" collapsed="false">
      <c r="A73" s="18"/>
      <c r="B73" s="18"/>
      <c r="C73" s="18"/>
      <c r="D73" s="18"/>
      <c r="E73" s="18"/>
      <c r="F73" s="18"/>
      <c r="G73" s="18"/>
      <c r="H73" s="18"/>
      <c r="I73" s="18"/>
      <c r="J73" s="18"/>
      <c r="K73" s="18"/>
      <c r="L73" s="18"/>
      <c r="M73" s="18"/>
      <c r="N73" s="18"/>
      <c r="O73" s="19" t="str">
        <f aca="false">IF(AND(M73="",N73=""),"",N73-M73)</f>
        <v/>
      </c>
      <c r="P73" s="18"/>
      <c r="Q73" s="18"/>
    </row>
    <row r="74" customFormat="false" ht="15" hidden="false" customHeight="false" outlineLevel="0" collapsed="false">
      <c r="A74" s="18"/>
      <c r="B74" s="18"/>
      <c r="C74" s="18"/>
      <c r="D74" s="18"/>
      <c r="E74" s="18"/>
      <c r="F74" s="18"/>
      <c r="G74" s="18"/>
      <c r="H74" s="18"/>
      <c r="I74" s="18"/>
      <c r="J74" s="18"/>
      <c r="K74" s="18"/>
      <c r="L74" s="18"/>
      <c r="M74" s="18"/>
      <c r="N74" s="18"/>
      <c r="O74" s="19" t="str">
        <f aca="false">IF(AND(M74="",N74=""),"",N74-M74)</f>
        <v/>
      </c>
      <c r="P74" s="18"/>
      <c r="Q74" s="18"/>
    </row>
    <row r="75" customFormat="false" ht="15" hidden="false" customHeight="false" outlineLevel="0" collapsed="false">
      <c r="A75" s="18"/>
      <c r="B75" s="18"/>
      <c r="C75" s="18"/>
      <c r="D75" s="18"/>
      <c r="E75" s="18"/>
      <c r="F75" s="18"/>
      <c r="G75" s="18"/>
      <c r="H75" s="18"/>
      <c r="I75" s="18"/>
      <c r="J75" s="18"/>
      <c r="K75" s="18"/>
      <c r="L75" s="18"/>
      <c r="M75" s="18"/>
      <c r="N75" s="18"/>
      <c r="O75" s="19" t="str">
        <f aca="false">IF(AND(M75="",N75=""),"",N75-M75)</f>
        <v/>
      </c>
      <c r="P75" s="18"/>
      <c r="Q75" s="18"/>
    </row>
    <row r="76" customFormat="false" ht="15" hidden="false" customHeight="false" outlineLevel="0" collapsed="false">
      <c r="A76" s="18"/>
      <c r="B76" s="18"/>
      <c r="C76" s="18"/>
      <c r="D76" s="18"/>
      <c r="E76" s="18"/>
      <c r="F76" s="18"/>
      <c r="G76" s="18"/>
      <c r="H76" s="18"/>
      <c r="I76" s="18"/>
      <c r="J76" s="18"/>
      <c r="K76" s="18"/>
      <c r="L76" s="18"/>
      <c r="M76" s="18"/>
      <c r="N76" s="18"/>
      <c r="O76" s="19" t="str">
        <f aca="false">IF(AND(M76="",N76=""),"",N76-M76)</f>
        <v/>
      </c>
      <c r="P76" s="18"/>
      <c r="Q76" s="18"/>
    </row>
    <row r="77" customFormat="false" ht="15" hidden="false" customHeight="false" outlineLevel="0" collapsed="false">
      <c r="A77" s="18"/>
      <c r="B77" s="18"/>
      <c r="C77" s="18"/>
      <c r="D77" s="18"/>
      <c r="E77" s="18"/>
      <c r="F77" s="18"/>
      <c r="G77" s="18"/>
      <c r="H77" s="18"/>
      <c r="I77" s="18"/>
      <c r="J77" s="18"/>
      <c r="K77" s="18"/>
      <c r="L77" s="18"/>
      <c r="M77" s="18"/>
      <c r="N77" s="18"/>
      <c r="O77" s="19" t="str">
        <f aca="false">IF(AND(M77="",N77=""),"",N77-M77)</f>
        <v/>
      </c>
      <c r="P77" s="18"/>
      <c r="Q77" s="18"/>
    </row>
    <row r="78" customFormat="false" ht="15" hidden="false" customHeight="false" outlineLevel="0" collapsed="false">
      <c r="A78" s="18"/>
      <c r="B78" s="18"/>
      <c r="C78" s="18"/>
      <c r="D78" s="18"/>
      <c r="E78" s="18"/>
      <c r="F78" s="18"/>
      <c r="G78" s="18"/>
      <c r="H78" s="18"/>
      <c r="I78" s="18"/>
      <c r="J78" s="18"/>
      <c r="K78" s="18"/>
      <c r="L78" s="18"/>
      <c r="M78" s="18"/>
      <c r="N78" s="18"/>
      <c r="O78" s="19" t="str">
        <f aca="false">IF(AND(M78="",N78=""),"",N78-M78)</f>
        <v/>
      </c>
      <c r="P78" s="18"/>
      <c r="Q78" s="18"/>
    </row>
    <row r="79" customFormat="false" ht="15" hidden="false" customHeight="false" outlineLevel="0" collapsed="false">
      <c r="A79" s="18"/>
      <c r="B79" s="18"/>
      <c r="C79" s="18"/>
      <c r="D79" s="18"/>
      <c r="E79" s="18"/>
      <c r="F79" s="18"/>
      <c r="G79" s="18"/>
      <c r="H79" s="18"/>
      <c r="I79" s="18"/>
      <c r="J79" s="18"/>
      <c r="K79" s="18"/>
      <c r="L79" s="18"/>
      <c r="M79" s="18"/>
      <c r="N79" s="18"/>
      <c r="O79" s="19" t="str">
        <f aca="false">IF(AND(M79="",N79=""),"",N79-M79)</f>
        <v/>
      </c>
      <c r="P79" s="18"/>
      <c r="Q79" s="18"/>
    </row>
    <row r="80" customFormat="false" ht="15" hidden="false" customHeight="false" outlineLevel="0" collapsed="false">
      <c r="A80" s="18"/>
      <c r="B80" s="18"/>
      <c r="C80" s="18"/>
      <c r="D80" s="18"/>
      <c r="E80" s="18"/>
      <c r="F80" s="18"/>
      <c r="G80" s="18"/>
      <c r="H80" s="18"/>
      <c r="I80" s="18"/>
      <c r="J80" s="18"/>
      <c r="K80" s="18"/>
      <c r="L80" s="18"/>
      <c r="M80" s="18"/>
      <c r="N80" s="18"/>
      <c r="O80" s="19" t="str">
        <f aca="false">IF(AND(M80="",N80=""),"",N80-M80)</f>
        <v/>
      </c>
      <c r="P80" s="18"/>
      <c r="Q80" s="18"/>
    </row>
    <row r="81" customFormat="false" ht="15" hidden="false" customHeight="false" outlineLevel="0" collapsed="false">
      <c r="A81" s="18"/>
      <c r="B81" s="18"/>
      <c r="C81" s="18"/>
      <c r="D81" s="18"/>
      <c r="E81" s="18"/>
      <c r="F81" s="18"/>
      <c r="G81" s="18"/>
      <c r="H81" s="18"/>
      <c r="I81" s="18"/>
      <c r="J81" s="18"/>
      <c r="K81" s="18"/>
      <c r="L81" s="18"/>
      <c r="M81" s="18"/>
      <c r="N81" s="18"/>
      <c r="O81" s="19" t="str">
        <f aca="false">IF(AND(M81="",N81=""),"",N81-M81)</f>
        <v/>
      </c>
      <c r="P81" s="18"/>
      <c r="Q81" s="18"/>
    </row>
    <row r="82" customFormat="false" ht="15" hidden="false" customHeight="false" outlineLevel="0" collapsed="false">
      <c r="A82" s="18"/>
      <c r="B82" s="18"/>
      <c r="C82" s="18"/>
      <c r="D82" s="18"/>
      <c r="E82" s="18"/>
      <c r="F82" s="18"/>
      <c r="G82" s="18"/>
      <c r="H82" s="18"/>
      <c r="I82" s="18"/>
      <c r="J82" s="18"/>
      <c r="K82" s="18"/>
      <c r="L82" s="18"/>
      <c r="M82" s="18"/>
      <c r="N82" s="18"/>
      <c r="O82" s="19" t="str">
        <f aca="false">IF(AND(M82="",N82=""),"",N82-M82)</f>
        <v/>
      </c>
      <c r="P82" s="18"/>
      <c r="Q82" s="18"/>
    </row>
    <row r="83" customFormat="false" ht="15" hidden="false" customHeight="false" outlineLevel="0" collapsed="false">
      <c r="A83" s="18"/>
      <c r="B83" s="18"/>
      <c r="C83" s="18"/>
      <c r="D83" s="18"/>
      <c r="E83" s="18"/>
      <c r="F83" s="18"/>
      <c r="G83" s="18"/>
      <c r="H83" s="18"/>
      <c r="I83" s="18"/>
      <c r="J83" s="18"/>
      <c r="K83" s="18"/>
      <c r="L83" s="18"/>
      <c r="M83" s="18"/>
      <c r="N83" s="18"/>
      <c r="O83" s="19" t="str">
        <f aca="false">IF(AND(M83="",N83=""),"",N83-M83)</f>
        <v/>
      </c>
      <c r="P83" s="18"/>
      <c r="Q83" s="18"/>
    </row>
    <row r="84" customFormat="false" ht="15" hidden="false" customHeight="false" outlineLevel="0" collapsed="false">
      <c r="A84" s="18"/>
      <c r="B84" s="18"/>
      <c r="C84" s="18"/>
      <c r="D84" s="18"/>
      <c r="E84" s="18"/>
      <c r="F84" s="18"/>
      <c r="G84" s="18"/>
      <c r="H84" s="18"/>
      <c r="I84" s="18"/>
      <c r="J84" s="18"/>
      <c r="K84" s="18"/>
      <c r="L84" s="18"/>
      <c r="M84" s="18"/>
      <c r="N84" s="18"/>
      <c r="O84" s="19" t="str">
        <f aca="false">IF(AND(M84="",N84=""),"",N84-M84)</f>
        <v/>
      </c>
      <c r="P84" s="18"/>
      <c r="Q84" s="18"/>
    </row>
    <row r="85" customFormat="false" ht="15" hidden="false" customHeight="false" outlineLevel="0" collapsed="false">
      <c r="A85" s="18"/>
      <c r="B85" s="18"/>
      <c r="C85" s="18"/>
      <c r="D85" s="18"/>
      <c r="E85" s="18"/>
      <c r="F85" s="18"/>
      <c r="G85" s="18"/>
      <c r="H85" s="18"/>
      <c r="I85" s="18"/>
      <c r="J85" s="18"/>
      <c r="K85" s="18"/>
      <c r="L85" s="18"/>
      <c r="M85" s="18"/>
      <c r="N85" s="18"/>
      <c r="O85" s="19" t="str">
        <f aca="false">IF(AND(M85="",N85=""),"",N85-M85)</f>
        <v/>
      </c>
      <c r="P85" s="18"/>
      <c r="Q85" s="18"/>
    </row>
    <row r="86" customFormat="false" ht="15" hidden="false" customHeight="false" outlineLevel="0" collapsed="false">
      <c r="A86" s="18"/>
      <c r="B86" s="18"/>
      <c r="C86" s="18"/>
      <c r="D86" s="18"/>
      <c r="E86" s="18"/>
      <c r="F86" s="18"/>
      <c r="G86" s="18"/>
      <c r="H86" s="18"/>
      <c r="I86" s="18"/>
      <c r="J86" s="18"/>
      <c r="K86" s="18"/>
      <c r="L86" s="18"/>
      <c r="M86" s="18"/>
      <c r="N86" s="18"/>
      <c r="O86" s="19" t="str">
        <f aca="false">IF(AND(M86="",N86=""),"",N86-M86)</f>
        <v/>
      </c>
      <c r="P86" s="18"/>
      <c r="Q86" s="18"/>
    </row>
    <row r="87" customFormat="false" ht="15" hidden="false" customHeight="false" outlineLevel="0" collapsed="false">
      <c r="A87" s="18"/>
      <c r="B87" s="18"/>
      <c r="C87" s="18"/>
      <c r="D87" s="18"/>
      <c r="E87" s="18"/>
      <c r="F87" s="18"/>
      <c r="G87" s="18"/>
      <c r="H87" s="18"/>
      <c r="I87" s="18"/>
      <c r="J87" s="18"/>
      <c r="K87" s="18"/>
      <c r="L87" s="18"/>
      <c r="M87" s="18"/>
      <c r="N87" s="18"/>
      <c r="O87" s="19" t="str">
        <f aca="false">IF(AND(M87="",N87=""),"",N87-M87)</f>
        <v/>
      </c>
      <c r="P87" s="18"/>
      <c r="Q87" s="18"/>
    </row>
    <row r="88" customFormat="false" ht="15" hidden="false" customHeight="false" outlineLevel="0" collapsed="false">
      <c r="A88" s="18"/>
      <c r="B88" s="18"/>
      <c r="C88" s="18"/>
      <c r="D88" s="18"/>
      <c r="E88" s="18"/>
      <c r="F88" s="18"/>
      <c r="G88" s="18"/>
      <c r="H88" s="18"/>
      <c r="I88" s="18"/>
      <c r="J88" s="18"/>
      <c r="K88" s="18"/>
      <c r="L88" s="18"/>
      <c r="M88" s="18"/>
      <c r="N88" s="18"/>
      <c r="O88" s="19" t="str">
        <f aca="false">IF(AND(M88="",N88=""),"",N88-M88)</f>
        <v/>
      </c>
      <c r="P88" s="18"/>
      <c r="Q88" s="18"/>
    </row>
    <row r="89" customFormat="false" ht="15" hidden="false" customHeight="false" outlineLevel="0" collapsed="false">
      <c r="A89" s="18"/>
      <c r="B89" s="18"/>
      <c r="C89" s="18"/>
      <c r="D89" s="18"/>
      <c r="E89" s="18"/>
      <c r="F89" s="18"/>
      <c r="G89" s="18"/>
      <c r="H89" s="18"/>
      <c r="I89" s="18"/>
      <c r="J89" s="18"/>
      <c r="K89" s="18"/>
      <c r="L89" s="18"/>
      <c r="M89" s="18"/>
      <c r="N89" s="18"/>
      <c r="O89" s="19" t="str">
        <f aca="false">IF(AND(M89="",N89=""),"",N89-M89)</f>
        <v/>
      </c>
      <c r="P89" s="18"/>
      <c r="Q89" s="18"/>
    </row>
    <row r="90" customFormat="false" ht="15" hidden="false" customHeight="false" outlineLevel="0" collapsed="false">
      <c r="A90" s="18"/>
      <c r="B90" s="18"/>
      <c r="C90" s="18"/>
      <c r="D90" s="18"/>
      <c r="E90" s="18"/>
      <c r="F90" s="18"/>
      <c r="G90" s="18"/>
      <c r="H90" s="18"/>
      <c r="I90" s="18"/>
      <c r="J90" s="18"/>
      <c r="K90" s="18"/>
      <c r="L90" s="18"/>
      <c r="M90" s="18"/>
      <c r="N90" s="18"/>
      <c r="O90" s="19" t="str">
        <f aca="false">IF(AND(M90="",N90=""),"",N90-M90)</f>
        <v/>
      </c>
      <c r="P90" s="18"/>
      <c r="Q90" s="18"/>
    </row>
    <row r="91" customFormat="false" ht="15" hidden="false" customHeight="false" outlineLevel="0" collapsed="false">
      <c r="A91" s="18"/>
      <c r="B91" s="18"/>
      <c r="C91" s="18"/>
      <c r="D91" s="18"/>
      <c r="E91" s="18"/>
      <c r="F91" s="18"/>
      <c r="G91" s="18"/>
      <c r="H91" s="18"/>
      <c r="I91" s="18"/>
      <c r="J91" s="18"/>
      <c r="K91" s="18"/>
      <c r="L91" s="18"/>
      <c r="M91" s="18"/>
      <c r="N91" s="18"/>
      <c r="O91" s="19" t="str">
        <f aca="false">IF(AND(M91="",N91=""),"",N91-M91)</f>
        <v/>
      </c>
      <c r="P91" s="18"/>
      <c r="Q91" s="18"/>
    </row>
    <row r="92" customFormat="false" ht="15" hidden="false" customHeight="false" outlineLevel="0" collapsed="false">
      <c r="A92" s="18"/>
      <c r="B92" s="18"/>
      <c r="C92" s="18"/>
      <c r="D92" s="18"/>
      <c r="E92" s="18"/>
      <c r="F92" s="18"/>
      <c r="G92" s="18"/>
      <c r="H92" s="18"/>
      <c r="I92" s="18"/>
      <c r="J92" s="18"/>
      <c r="K92" s="18"/>
      <c r="L92" s="18"/>
      <c r="M92" s="18"/>
      <c r="N92" s="18"/>
      <c r="O92" s="19" t="str">
        <f aca="false">IF(AND(M92="",N92=""),"",N92-M92)</f>
        <v/>
      </c>
      <c r="P92" s="18"/>
      <c r="Q92" s="18"/>
    </row>
    <row r="93" customFormat="false" ht="15" hidden="false" customHeight="false" outlineLevel="0" collapsed="false">
      <c r="A93" s="18"/>
      <c r="B93" s="18"/>
      <c r="C93" s="18"/>
      <c r="D93" s="18"/>
      <c r="E93" s="18"/>
      <c r="F93" s="18"/>
      <c r="G93" s="18"/>
      <c r="H93" s="18"/>
      <c r="I93" s="18"/>
      <c r="J93" s="18"/>
      <c r="K93" s="18"/>
      <c r="L93" s="18"/>
      <c r="M93" s="18"/>
      <c r="N93" s="18"/>
      <c r="O93" s="19" t="str">
        <f aca="false">IF(AND(M93="",N93=""),"",N93-M93)</f>
        <v/>
      </c>
      <c r="P93" s="18"/>
      <c r="Q93" s="18"/>
    </row>
    <row r="94" customFormat="false" ht="15" hidden="false" customHeight="false" outlineLevel="0" collapsed="false">
      <c r="A94" s="18"/>
      <c r="B94" s="18"/>
      <c r="C94" s="18"/>
      <c r="D94" s="18"/>
      <c r="E94" s="18"/>
      <c r="F94" s="18"/>
      <c r="G94" s="18"/>
      <c r="H94" s="18"/>
      <c r="I94" s="18"/>
      <c r="J94" s="18"/>
      <c r="K94" s="18"/>
      <c r="L94" s="18"/>
      <c r="M94" s="18"/>
      <c r="N94" s="18"/>
      <c r="O94" s="19" t="str">
        <f aca="false">IF(AND(M94="",N94=""),"",N94-M94)</f>
        <v/>
      </c>
      <c r="P94" s="18"/>
      <c r="Q94" s="18"/>
    </row>
    <row r="95" customFormat="false" ht="15" hidden="false" customHeight="false" outlineLevel="0" collapsed="false">
      <c r="A95" s="18"/>
      <c r="B95" s="18"/>
      <c r="C95" s="18"/>
      <c r="D95" s="18"/>
      <c r="E95" s="18"/>
      <c r="F95" s="18"/>
      <c r="G95" s="18"/>
      <c r="H95" s="18"/>
      <c r="I95" s="18"/>
      <c r="J95" s="18"/>
      <c r="K95" s="18"/>
      <c r="L95" s="18"/>
      <c r="M95" s="18"/>
      <c r="N95" s="18"/>
      <c r="O95" s="19" t="str">
        <f aca="false">IF(AND(M95="",N95=""),"",N95-M95)</f>
        <v/>
      </c>
      <c r="P95" s="18"/>
      <c r="Q95" s="18"/>
    </row>
    <row r="96" customFormat="false" ht="15" hidden="false" customHeight="false" outlineLevel="0" collapsed="false">
      <c r="A96" s="18"/>
      <c r="B96" s="18"/>
      <c r="C96" s="18"/>
      <c r="D96" s="18"/>
      <c r="E96" s="18"/>
      <c r="F96" s="18"/>
      <c r="G96" s="18"/>
      <c r="H96" s="18"/>
      <c r="I96" s="18"/>
      <c r="J96" s="18"/>
      <c r="K96" s="18"/>
      <c r="L96" s="18"/>
      <c r="M96" s="18"/>
      <c r="N96" s="18"/>
      <c r="O96" s="19" t="str">
        <f aca="false">IF(AND(M96="",N96=""),"",N96-M96)</f>
        <v/>
      </c>
      <c r="P96" s="18"/>
      <c r="Q96" s="18"/>
    </row>
    <row r="97" customFormat="false" ht="15" hidden="false" customHeight="false" outlineLevel="0" collapsed="false">
      <c r="A97" s="18"/>
      <c r="B97" s="18"/>
      <c r="C97" s="18"/>
      <c r="D97" s="18"/>
      <c r="E97" s="18"/>
      <c r="F97" s="18"/>
      <c r="G97" s="18"/>
      <c r="H97" s="18"/>
      <c r="I97" s="18"/>
      <c r="J97" s="18"/>
      <c r="K97" s="18"/>
      <c r="L97" s="18"/>
      <c r="M97" s="18"/>
      <c r="N97" s="18"/>
      <c r="O97" s="19" t="str">
        <f aca="false">IF(AND(M97="",N97=""),"",N97-M97)</f>
        <v/>
      </c>
      <c r="P97" s="18"/>
      <c r="Q97" s="18"/>
    </row>
    <row r="98" customFormat="false" ht="15" hidden="false" customHeight="false" outlineLevel="0" collapsed="false">
      <c r="A98" s="18"/>
      <c r="B98" s="18"/>
      <c r="C98" s="18"/>
      <c r="D98" s="18"/>
      <c r="E98" s="18"/>
      <c r="F98" s="18"/>
      <c r="G98" s="18"/>
      <c r="H98" s="18"/>
      <c r="I98" s="18"/>
      <c r="J98" s="18"/>
      <c r="K98" s="18"/>
      <c r="L98" s="18"/>
      <c r="M98" s="18"/>
      <c r="N98" s="18"/>
      <c r="O98" s="19" t="str">
        <f aca="false">IF(AND(M98="",N98=""),"",N98-M98)</f>
        <v/>
      </c>
      <c r="P98" s="18"/>
      <c r="Q98" s="18"/>
    </row>
    <row r="99" customFormat="false" ht="15" hidden="false" customHeight="false" outlineLevel="0" collapsed="false">
      <c r="A99" s="18"/>
      <c r="B99" s="18"/>
      <c r="C99" s="18"/>
      <c r="D99" s="18"/>
      <c r="E99" s="18"/>
      <c r="F99" s="18"/>
      <c r="G99" s="18"/>
      <c r="H99" s="18"/>
      <c r="I99" s="18"/>
      <c r="J99" s="18"/>
      <c r="K99" s="18"/>
      <c r="L99" s="18"/>
      <c r="M99" s="18"/>
      <c r="N99" s="18"/>
      <c r="O99" s="19" t="str">
        <f aca="false">IF(AND(M99="",N99=""),"",N99-M99)</f>
        <v/>
      </c>
      <c r="P99" s="18"/>
      <c r="Q99" s="18"/>
    </row>
    <row r="100" customFormat="false" ht="15" hidden="false" customHeight="false" outlineLevel="0" collapsed="false">
      <c r="A100" s="18"/>
      <c r="B100" s="18"/>
      <c r="C100" s="18"/>
      <c r="D100" s="18"/>
      <c r="E100" s="18"/>
      <c r="F100" s="18"/>
      <c r="G100" s="18"/>
      <c r="H100" s="18"/>
      <c r="I100" s="18"/>
      <c r="J100" s="18"/>
      <c r="K100" s="18"/>
      <c r="L100" s="18"/>
      <c r="M100" s="18"/>
      <c r="N100" s="18"/>
      <c r="O100" s="19" t="str">
        <f aca="false">IF(AND(M100="",N100=""),"",N100-M100)</f>
        <v/>
      </c>
      <c r="P100" s="18"/>
      <c r="Q100" s="18"/>
    </row>
    <row r="101" customFormat="false" ht="15" hidden="false" customHeight="false" outlineLevel="0" collapsed="false">
      <c r="A101" s="18"/>
      <c r="B101" s="18"/>
      <c r="C101" s="18"/>
      <c r="D101" s="18"/>
      <c r="E101" s="18"/>
      <c r="F101" s="18"/>
      <c r="G101" s="18"/>
      <c r="H101" s="18"/>
      <c r="I101" s="18"/>
      <c r="J101" s="18"/>
      <c r="K101" s="18"/>
      <c r="L101" s="18"/>
      <c r="M101" s="18"/>
      <c r="N101" s="18"/>
      <c r="O101" s="19" t="str">
        <f aca="false">IF(AND(M101="",N101=""),"",N101-M101)</f>
        <v/>
      </c>
      <c r="P101" s="18"/>
      <c r="Q101" s="18"/>
    </row>
    <row r="102" customFormat="false" ht="15" hidden="false" customHeight="false" outlineLevel="0" collapsed="false">
      <c r="A102" s="18"/>
      <c r="B102" s="18"/>
      <c r="C102" s="18"/>
      <c r="D102" s="18"/>
      <c r="E102" s="18"/>
      <c r="F102" s="18"/>
      <c r="G102" s="18"/>
      <c r="H102" s="18"/>
      <c r="I102" s="18"/>
      <c r="J102" s="18"/>
      <c r="K102" s="18"/>
      <c r="L102" s="18"/>
      <c r="M102" s="18"/>
      <c r="N102" s="18"/>
      <c r="O102" s="19" t="str">
        <f aca="false">IF(AND(M102="",N102=""),"",N102-M102)</f>
        <v/>
      </c>
      <c r="P102" s="18"/>
      <c r="Q102" s="18"/>
    </row>
    <row r="103" customFormat="false" ht="15" hidden="false" customHeight="false" outlineLevel="0" collapsed="false">
      <c r="A103" s="18"/>
      <c r="B103" s="18"/>
      <c r="C103" s="18"/>
      <c r="D103" s="18"/>
      <c r="E103" s="18"/>
      <c r="F103" s="18"/>
      <c r="G103" s="18"/>
      <c r="H103" s="18"/>
      <c r="I103" s="18"/>
      <c r="J103" s="18"/>
      <c r="K103" s="18"/>
      <c r="L103" s="18"/>
      <c r="M103" s="18"/>
      <c r="N103" s="18"/>
      <c r="O103" s="19" t="str">
        <f aca="false">IF(AND(M103="",N103=""),"",N103-M103)</f>
        <v/>
      </c>
      <c r="P103" s="18"/>
      <c r="Q103" s="18"/>
    </row>
    <row r="104" customFormat="false" ht="15" hidden="false" customHeight="false" outlineLevel="0" collapsed="false">
      <c r="A104" s="18"/>
      <c r="B104" s="18"/>
      <c r="C104" s="18"/>
      <c r="D104" s="18"/>
      <c r="E104" s="18"/>
      <c r="F104" s="18"/>
      <c r="G104" s="18"/>
      <c r="H104" s="18"/>
      <c r="I104" s="18"/>
      <c r="J104" s="18"/>
      <c r="K104" s="18"/>
      <c r="L104" s="18"/>
      <c r="M104" s="18"/>
      <c r="N104" s="18"/>
      <c r="O104" s="19" t="str">
        <f aca="false">IF(AND(M104="",N104=""),"",N104-M104)</f>
        <v/>
      </c>
      <c r="P104" s="18"/>
      <c r="Q104" s="18"/>
    </row>
    <row r="105" customFormat="false" ht="15" hidden="false" customHeight="false" outlineLevel="0" collapsed="false">
      <c r="A105" s="18"/>
      <c r="B105" s="18"/>
      <c r="C105" s="18"/>
      <c r="D105" s="18"/>
      <c r="E105" s="18"/>
      <c r="F105" s="18"/>
      <c r="G105" s="18"/>
      <c r="H105" s="18"/>
      <c r="I105" s="18"/>
      <c r="J105" s="18"/>
      <c r="K105" s="18"/>
      <c r="L105" s="18"/>
      <c r="M105" s="18"/>
      <c r="N105" s="18"/>
      <c r="O105" s="19" t="str">
        <f aca="false">IF(AND(M105="",N105=""),"",N105-M105)</f>
        <v/>
      </c>
      <c r="P105" s="18"/>
      <c r="Q105" s="18"/>
    </row>
    <row r="106" customFormat="false" ht="15" hidden="false" customHeight="false" outlineLevel="0" collapsed="false">
      <c r="A106" s="18"/>
      <c r="B106" s="18"/>
      <c r="C106" s="18"/>
      <c r="D106" s="18"/>
      <c r="E106" s="18"/>
      <c r="F106" s="18"/>
      <c r="G106" s="18"/>
      <c r="H106" s="18"/>
      <c r="I106" s="18"/>
      <c r="J106" s="18"/>
      <c r="K106" s="18"/>
      <c r="L106" s="18"/>
      <c r="M106" s="18"/>
      <c r="N106" s="18"/>
      <c r="O106" s="19" t="str">
        <f aca="false">IF(AND(M106="",N106=""),"",N106-M106)</f>
        <v/>
      </c>
      <c r="P106" s="18"/>
      <c r="Q106" s="18"/>
    </row>
    <row r="107" customFormat="false" ht="15" hidden="false" customHeight="false" outlineLevel="0" collapsed="false">
      <c r="A107" s="18"/>
      <c r="B107" s="18"/>
      <c r="C107" s="18"/>
      <c r="D107" s="18"/>
      <c r="E107" s="18"/>
      <c r="F107" s="18"/>
      <c r="G107" s="18"/>
      <c r="H107" s="18"/>
      <c r="I107" s="18"/>
      <c r="J107" s="18"/>
      <c r="K107" s="18"/>
      <c r="L107" s="18"/>
      <c r="M107" s="18"/>
      <c r="N107" s="18"/>
      <c r="O107" s="19" t="str">
        <f aca="false">IF(AND(M107="",N107=""),"",N107-M107)</f>
        <v/>
      </c>
      <c r="P107" s="18"/>
      <c r="Q107" s="18"/>
    </row>
    <row r="108" customFormat="false" ht="15" hidden="false" customHeight="false" outlineLevel="0" collapsed="false">
      <c r="A108" s="18"/>
      <c r="B108" s="18"/>
      <c r="C108" s="18"/>
      <c r="D108" s="18"/>
      <c r="E108" s="18"/>
      <c r="F108" s="18"/>
      <c r="G108" s="18"/>
      <c r="H108" s="18"/>
      <c r="I108" s="18"/>
      <c r="J108" s="18"/>
      <c r="K108" s="18"/>
      <c r="L108" s="18"/>
      <c r="M108" s="18"/>
      <c r="N108" s="18"/>
      <c r="O108" s="19" t="str">
        <f aca="false">IF(AND(M108="",N108=""),"",N108-M108)</f>
        <v/>
      </c>
      <c r="P108" s="18"/>
      <c r="Q108" s="18"/>
    </row>
    <row r="109" customFormat="false" ht="15" hidden="false" customHeight="false" outlineLevel="0" collapsed="false">
      <c r="A109" s="18"/>
      <c r="B109" s="18"/>
      <c r="C109" s="18"/>
      <c r="D109" s="18"/>
      <c r="E109" s="18"/>
      <c r="F109" s="18"/>
      <c r="G109" s="18"/>
      <c r="H109" s="18"/>
      <c r="I109" s="18"/>
      <c r="J109" s="18"/>
      <c r="K109" s="18"/>
      <c r="L109" s="18"/>
      <c r="M109" s="18"/>
      <c r="N109" s="18"/>
      <c r="O109" s="19" t="str">
        <f aca="false">IF(AND(M109="",N109=""),"",N109-M109)</f>
        <v/>
      </c>
      <c r="P109" s="18"/>
      <c r="Q109" s="18"/>
    </row>
    <row r="110" customFormat="false" ht="15" hidden="false" customHeight="false" outlineLevel="0" collapsed="false">
      <c r="A110" s="18"/>
      <c r="B110" s="18"/>
      <c r="C110" s="18"/>
      <c r="D110" s="18"/>
      <c r="E110" s="18"/>
      <c r="F110" s="18"/>
      <c r="G110" s="18"/>
      <c r="H110" s="18"/>
      <c r="I110" s="18"/>
      <c r="J110" s="18"/>
      <c r="K110" s="18"/>
      <c r="L110" s="18"/>
      <c r="M110" s="18"/>
      <c r="N110" s="18"/>
      <c r="O110" s="19" t="str">
        <f aca="false">IF(AND(M110="",N110=""),"",N110-M110)</f>
        <v/>
      </c>
      <c r="P110" s="18"/>
      <c r="Q110" s="18"/>
    </row>
    <row r="111" customFormat="false" ht="15" hidden="false" customHeight="false" outlineLevel="0" collapsed="false">
      <c r="A111" s="18"/>
      <c r="B111" s="18"/>
      <c r="C111" s="18"/>
      <c r="D111" s="18"/>
      <c r="E111" s="18"/>
      <c r="F111" s="18"/>
      <c r="G111" s="18"/>
      <c r="H111" s="18"/>
      <c r="I111" s="18"/>
      <c r="J111" s="18"/>
      <c r="K111" s="18"/>
      <c r="L111" s="18"/>
      <c r="M111" s="18"/>
      <c r="N111" s="18"/>
      <c r="O111" s="19" t="str">
        <f aca="false">IF(AND(M111="",N111=""),"",N111-M111)</f>
        <v/>
      </c>
      <c r="P111" s="18"/>
      <c r="Q111" s="18"/>
    </row>
    <row r="112" customFormat="false" ht="15" hidden="false" customHeight="false" outlineLevel="0" collapsed="false">
      <c r="A112" s="18"/>
      <c r="B112" s="18"/>
      <c r="C112" s="18"/>
      <c r="D112" s="18"/>
      <c r="E112" s="18"/>
      <c r="F112" s="18"/>
      <c r="G112" s="18"/>
      <c r="H112" s="18"/>
      <c r="I112" s="18"/>
      <c r="J112" s="18"/>
      <c r="K112" s="18"/>
      <c r="L112" s="18"/>
      <c r="M112" s="18"/>
      <c r="N112" s="18"/>
      <c r="O112" s="19" t="str">
        <f aca="false">IF(AND(M112="",N112=""),"",N112-M112)</f>
        <v/>
      </c>
      <c r="P112" s="18"/>
      <c r="Q112" s="18"/>
    </row>
    <row r="113" customFormat="false" ht="15" hidden="false" customHeight="false" outlineLevel="0" collapsed="false">
      <c r="A113" s="18"/>
      <c r="B113" s="18"/>
      <c r="C113" s="18"/>
      <c r="D113" s="18"/>
      <c r="E113" s="18"/>
      <c r="F113" s="18"/>
      <c r="G113" s="18"/>
      <c r="H113" s="18"/>
      <c r="I113" s="18"/>
      <c r="J113" s="18"/>
      <c r="K113" s="18"/>
      <c r="L113" s="18"/>
      <c r="M113" s="18"/>
      <c r="N113" s="18"/>
      <c r="O113" s="19" t="str">
        <f aca="false">IF(AND(M113="",N113=""),"",N113-M113)</f>
        <v/>
      </c>
      <c r="P113" s="18"/>
      <c r="Q113" s="18"/>
    </row>
    <row r="114" customFormat="false" ht="15" hidden="false" customHeight="false" outlineLevel="0" collapsed="false">
      <c r="A114" s="18"/>
      <c r="B114" s="18"/>
      <c r="C114" s="18"/>
      <c r="D114" s="18"/>
      <c r="E114" s="18"/>
      <c r="F114" s="18"/>
      <c r="G114" s="18"/>
      <c r="H114" s="18"/>
      <c r="I114" s="18"/>
      <c r="J114" s="18"/>
      <c r="K114" s="18"/>
      <c r="L114" s="18"/>
      <c r="M114" s="18"/>
      <c r="N114" s="18"/>
      <c r="O114" s="19" t="str">
        <f aca="false">IF(AND(M114="",N114=""),"",N114-M114)</f>
        <v/>
      </c>
      <c r="P114" s="18"/>
      <c r="Q114" s="18"/>
    </row>
    <row r="115" customFormat="false" ht="15" hidden="false" customHeight="false" outlineLevel="0" collapsed="false">
      <c r="A115" s="18"/>
      <c r="B115" s="18"/>
      <c r="C115" s="18"/>
      <c r="D115" s="18"/>
      <c r="E115" s="18"/>
      <c r="F115" s="18"/>
      <c r="G115" s="18"/>
      <c r="H115" s="18"/>
      <c r="I115" s="18"/>
      <c r="J115" s="18"/>
      <c r="K115" s="18"/>
      <c r="L115" s="18"/>
      <c r="M115" s="18"/>
      <c r="N115" s="18"/>
      <c r="O115" s="19" t="str">
        <f aca="false">IF(AND(M115="",N115=""),"",N115-M115)</f>
        <v/>
      </c>
      <c r="P115" s="18"/>
      <c r="Q115" s="18"/>
    </row>
    <row r="116" customFormat="false" ht="15" hidden="false" customHeight="false" outlineLevel="0" collapsed="false">
      <c r="A116" s="18"/>
      <c r="B116" s="18"/>
      <c r="C116" s="18"/>
      <c r="D116" s="18"/>
      <c r="E116" s="18"/>
      <c r="F116" s="18"/>
      <c r="G116" s="18"/>
      <c r="H116" s="18"/>
      <c r="I116" s="18"/>
      <c r="J116" s="18"/>
      <c r="K116" s="18"/>
      <c r="L116" s="18"/>
      <c r="M116" s="18"/>
      <c r="N116" s="18"/>
      <c r="O116" s="19" t="str">
        <f aca="false">IF(AND(M116="",N116=""),"",N116-M116)</f>
        <v/>
      </c>
      <c r="P116" s="18"/>
      <c r="Q116" s="18"/>
    </row>
    <row r="117" customFormat="false" ht="15" hidden="false" customHeight="false" outlineLevel="0" collapsed="false">
      <c r="A117" s="18"/>
      <c r="B117" s="18"/>
      <c r="C117" s="18"/>
      <c r="D117" s="18"/>
      <c r="E117" s="18"/>
      <c r="F117" s="18"/>
      <c r="G117" s="18"/>
      <c r="H117" s="18"/>
      <c r="I117" s="18"/>
      <c r="J117" s="18"/>
      <c r="K117" s="18"/>
      <c r="L117" s="18"/>
      <c r="M117" s="18"/>
      <c r="N117" s="18"/>
      <c r="O117" s="19" t="str">
        <f aca="false">IF(AND(M117="",N117=""),"",N117-M117)</f>
        <v/>
      </c>
      <c r="P117" s="18"/>
      <c r="Q117" s="18"/>
    </row>
    <row r="118" customFormat="false" ht="15" hidden="false" customHeight="false" outlineLevel="0" collapsed="false">
      <c r="A118" s="18"/>
      <c r="B118" s="18"/>
      <c r="C118" s="18"/>
      <c r="D118" s="18"/>
      <c r="E118" s="18"/>
      <c r="F118" s="18"/>
      <c r="G118" s="18"/>
      <c r="H118" s="18"/>
      <c r="I118" s="18"/>
      <c r="J118" s="18"/>
      <c r="K118" s="18"/>
      <c r="L118" s="18"/>
      <c r="M118" s="18"/>
      <c r="N118" s="18"/>
      <c r="O118" s="19" t="str">
        <f aca="false">IF(AND(M118="",N118=""),"",N118-M118)</f>
        <v/>
      </c>
      <c r="P118" s="18"/>
      <c r="Q118" s="18"/>
    </row>
    <row r="119" customFormat="false" ht="15" hidden="false" customHeight="false" outlineLevel="0" collapsed="false">
      <c r="A119" s="18"/>
      <c r="B119" s="18"/>
      <c r="C119" s="18"/>
      <c r="D119" s="18"/>
      <c r="E119" s="18"/>
      <c r="F119" s="18"/>
      <c r="G119" s="18"/>
      <c r="H119" s="18"/>
      <c r="I119" s="18"/>
      <c r="J119" s="18"/>
      <c r="K119" s="18"/>
      <c r="L119" s="18"/>
      <c r="M119" s="18"/>
      <c r="N119" s="18"/>
      <c r="O119" s="19" t="str">
        <f aca="false">IF(AND(M119="",N119=""),"",N119-M119)</f>
        <v/>
      </c>
      <c r="P119" s="18"/>
      <c r="Q119" s="18"/>
    </row>
    <row r="120" customFormat="false" ht="15" hidden="false" customHeight="false" outlineLevel="0" collapsed="false">
      <c r="A120" s="18"/>
      <c r="B120" s="18"/>
      <c r="C120" s="18"/>
      <c r="D120" s="18"/>
      <c r="E120" s="18"/>
      <c r="F120" s="18"/>
      <c r="G120" s="18"/>
      <c r="H120" s="18"/>
      <c r="I120" s="18"/>
      <c r="J120" s="18"/>
      <c r="K120" s="18"/>
      <c r="L120" s="18"/>
      <c r="M120" s="18"/>
      <c r="N120" s="18"/>
      <c r="O120" s="19" t="str">
        <f aca="false">IF(AND(M120="",N120=""),"",N120-M120)</f>
        <v/>
      </c>
      <c r="P120" s="18"/>
      <c r="Q120" s="18"/>
    </row>
    <row r="121" customFormat="false" ht="15" hidden="false" customHeight="false" outlineLevel="0" collapsed="false">
      <c r="A121" s="18"/>
      <c r="B121" s="18"/>
      <c r="C121" s="18"/>
      <c r="D121" s="18"/>
      <c r="E121" s="18"/>
      <c r="F121" s="18"/>
      <c r="G121" s="18"/>
      <c r="H121" s="18"/>
      <c r="I121" s="18"/>
      <c r="J121" s="18"/>
      <c r="K121" s="18"/>
      <c r="L121" s="18"/>
      <c r="M121" s="18"/>
      <c r="N121" s="18"/>
      <c r="O121" s="19" t="str">
        <f aca="false">IF(AND(M121="",N121=""),"",N121-M121)</f>
        <v/>
      </c>
      <c r="P121" s="18"/>
      <c r="Q121" s="18"/>
    </row>
    <row r="122" customFormat="false" ht="15" hidden="false" customHeight="false" outlineLevel="0" collapsed="false">
      <c r="A122" s="18"/>
      <c r="B122" s="18"/>
      <c r="C122" s="18"/>
      <c r="D122" s="18"/>
      <c r="E122" s="18"/>
      <c r="F122" s="18"/>
      <c r="G122" s="18"/>
      <c r="H122" s="18"/>
      <c r="I122" s="18"/>
      <c r="J122" s="18"/>
      <c r="K122" s="18"/>
      <c r="L122" s="18"/>
      <c r="M122" s="18"/>
      <c r="N122" s="18"/>
      <c r="O122" s="19" t="str">
        <f aca="false">IF(AND(M122="",N122=""),"",N122-M122)</f>
        <v/>
      </c>
      <c r="P122" s="18"/>
      <c r="Q122" s="18"/>
    </row>
    <row r="123" customFormat="false" ht="15" hidden="false" customHeight="false" outlineLevel="0" collapsed="false">
      <c r="A123" s="18"/>
      <c r="B123" s="18"/>
      <c r="C123" s="18"/>
      <c r="D123" s="18"/>
      <c r="E123" s="18"/>
      <c r="F123" s="18"/>
      <c r="G123" s="18"/>
      <c r="H123" s="18"/>
      <c r="I123" s="18"/>
      <c r="J123" s="18"/>
      <c r="K123" s="18"/>
      <c r="L123" s="18"/>
      <c r="M123" s="18"/>
      <c r="N123" s="18"/>
      <c r="O123" s="19" t="str">
        <f aca="false">IF(AND(M123="",N123=""),"",N123-M123)</f>
        <v/>
      </c>
      <c r="P123" s="18"/>
      <c r="Q123" s="18"/>
    </row>
    <row r="124" customFormat="false" ht="15" hidden="false" customHeight="false" outlineLevel="0" collapsed="false">
      <c r="A124" s="18"/>
      <c r="B124" s="18"/>
      <c r="C124" s="18"/>
      <c r="D124" s="18"/>
      <c r="E124" s="18"/>
      <c r="F124" s="18"/>
      <c r="G124" s="18"/>
      <c r="H124" s="18"/>
      <c r="I124" s="18"/>
      <c r="J124" s="18"/>
      <c r="K124" s="18"/>
      <c r="L124" s="18"/>
      <c r="M124" s="18"/>
      <c r="N124" s="18"/>
      <c r="O124" s="19" t="str">
        <f aca="false">IF(AND(M124="",N124=""),"",N124-M124)</f>
        <v/>
      </c>
      <c r="P124" s="18"/>
      <c r="Q124" s="18"/>
    </row>
    <row r="125" customFormat="false" ht="15" hidden="false" customHeight="false" outlineLevel="0" collapsed="false">
      <c r="A125" s="18"/>
      <c r="B125" s="18"/>
      <c r="C125" s="18"/>
      <c r="D125" s="18"/>
      <c r="E125" s="18"/>
      <c r="F125" s="18"/>
      <c r="G125" s="18"/>
      <c r="H125" s="18"/>
      <c r="I125" s="18"/>
      <c r="J125" s="18"/>
      <c r="K125" s="18"/>
      <c r="L125" s="18"/>
      <c r="M125" s="18"/>
      <c r="N125" s="18"/>
      <c r="O125" s="19" t="str">
        <f aca="false">IF(AND(M125="",N125=""),"",N125-M125)</f>
        <v/>
      </c>
      <c r="P125" s="18"/>
      <c r="Q125" s="18"/>
    </row>
    <row r="126" customFormat="false" ht="15" hidden="false" customHeight="false" outlineLevel="0" collapsed="false">
      <c r="A126" s="18"/>
      <c r="B126" s="18"/>
      <c r="C126" s="18"/>
      <c r="D126" s="18"/>
      <c r="E126" s="18"/>
      <c r="F126" s="18"/>
      <c r="G126" s="18"/>
      <c r="H126" s="18"/>
      <c r="I126" s="18"/>
      <c r="J126" s="18"/>
      <c r="K126" s="18"/>
      <c r="L126" s="18"/>
      <c r="M126" s="18"/>
      <c r="N126" s="18"/>
      <c r="O126" s="19" t="str">
        <f aca="false">IF(AND(M126="",N126=""),"",N126-M126)</f>
        <v/>
      </c>
      <c r="P126" s="18"/>
      <c r="Q126" s="18"/>
    </row>
    <row r="127" customFormat="false" ht="15" hidden="false" customHeight="false" outlineLevel="0" collapsed="false">
      <c r="A127" s="18"/>
      <c r="B127" s="18"/>
      <c r="C127" s="18"/>
      <c r="D127" s="18"/>
      <c r="E127" s="18"/>
      <c r="F127" s="18"/>
      <c r="G127" s="18"/>
      <c r="H127" s="18"/>
      <c r="I127" s="18"/>
      <c r="J127" s="18"/>
      <c r="K127" s="18"/>
      <c r="L127" s="18"/>
      <c r="M127" s="18"/>
      <c r="N127" s="18"/>
      <c r="O127" s="19" t="str">
        <f aca="false">IF(AND(M127="",N127=""),"",N127-M127)</f>
        <v/>
      </c>
      <c r="P127" s="18"/>
      <c r="Q127" s="18"/>
    </row>
    <row r="128" customFormat="false" ht="15" hidden="false" customHeight="false" outlineLevel="0" collapsed="false">
      <c r="A128" s="18"/>
      <c r="B128" s="18"/>
      <c r="C128" s="18"/>
      <c r="D128" s="18"/>
      <c r="E128" s="18"/>
      <c r="F128" s="18"/>
      <c r="G128" s="18"/>
      <c r="H128" s="18"/>
      <c r="I128" s="18"/>
      <c r="J128" s="18"/>
      <c r="K128" s="18"/>
      <c r="L128" s="18"/>
      <c r="M128" s="18"/>
      <c r="N128" s="18"/>
      <c r="O128" s="19" t="str">
        <f aca="false">IF(AND(M128="",N128=""),"",N128-M128)</f>
        <v/>
      </c>
      <c r="P128" s="18"/>
      <c r="Q128" s="18"/>
    </row>
    <row r="129" customFormat="false" ht="15" hidden="false" customHeight="false" outlineLevel="0" collapsed="false">
      <c r="A129" s="18"/>
      <c r="B129" s="18"/>
      <c r="C129" s="18"/>
      <c r="D129" s="18"/>
      <c r="E129" s="18"/>
      <c r="F129" s="18"/>
      <c r="G129" s="18"/>
      <c r="H129" s="18"/>
      <c r="I129" s="18"/>
      <c r="J129" s="18"/>
      <c r="K129" s="18"/>
      <c r="L129" s="18"/>
      <c r="M129" s="18"/>
      <c r="N129" s="18"/>
      <c r="O129" s="19" t="str">
        <f aca="false">IF(AND(M129="",N129=""),"",N129-M129)</f>
        <v/>
      </c>
      <c r="P129" s="18"/>
      <c r="Q129" s="18"/>
    </row>
    <row r="130" customFormat="false" ht="15" hidden="false" customHeight="false" outlineLevel="0" collapsed="false">
      <c r="A130" s="18"/>
      <c r="B130" s="18"/>
      <c r="C130" s="18"/>
      <c r="D130" s="18"/>
      <c r="E130" s="18"/>
      <c r="F130" s="18"/>
      <c r="G130" s="18"/>
      <c r="H130" s="18"/>
      <c r="I130" s="18"/>
      <c r="J130" s="18"/>
      <c r="K130" s="18"/>
      <c r="L130" s="18"/>
      <c r="M130" s="18"/>
      <c r="N130" s="18"/>
      <c r="O130" s="19" t="str">
        <f aca="false">IF(AND(M130="",N130=""),"",N130-M130)</f>
        <v/>
      </c>
      <c r="P130" s="18"/>
      <c r="Q130" s="18"/>
    </row>
    <row r="131" customFormat="false" ht="15" hidden="false" customHeight="false" outlineLevel="0" collapsed="false">
      <c r="A131" s="18"/>
      <c r="B131" s="18"/>
      <c r="C131" s="18"/>
      <c r="D131" s="18"/>
      <c r="E131" s="18"/>
      <c r="F131" s="18"/>
      <c r="G131" s="18"/>
      <c r="H131" s="18"/>
      <c r="I131" s="18"/>
      <c r="J131" s="18"/>
      <c r="K131" s="18"/>
      <c r="L131" s="18"/>
      <c r="M131" s="18"/>
      <c r="N131" s="18"/>
      <c r="O131" s="19" t="str">
        <f aca="false">IF(AND(M131="",N131=""),"",N131-M131)</f>
        <v/>
      </c>
      <c r="P131" s="18"/>
      <c r="Q131" s="18"/>
    </row>
    <row r="132" customFormat="false" ht="15" hidden="false" customHeight="false" outlineLevel="0" collapsed="false">
      <c r="A132" s="18"/>
      <c r="B132" s="18"/>
      <c r="C132" s="18"/>
      <c r="D132" s="18"/>
      <c r="E132" s="18"/>
      <c r="F132" s="18"/>
      <c r="G132" s="18"/>
      <c r="H132" s="18"/>
      <c r="I132" s="18"/>
      <c r="J132" s="18"/>
      <c r="K132" s="18"/>
      <c r="L132" s="18"/>
      <c r="M132" s="18"/>
      <c r="N132" s="18"/>
      <c r="O132" s="19" t="str">
        <f aca="false">IF(AND(M132="",N132=""),"",N132-M132)</f>
        <v/>
      </c>
      <c r="P132" s="18"/>
      <c r="Q132" s="18"/>
    </row>
    <row r="133" customFormat="false" ht="15" hidden="false" customHeight="false" outlineLevel="0" collapsed="false">
      <c r="A133" s="18"/>
      <c r="B133" s="18"/>
      <c r="C133" s="18"/>
      <c r="D133" s="18"/>
      <c r="E133" s="18"/>
      <c r="F133" s="18"/>
      <c r="G133" s="18"/>
      <c r="H133" s="18"/>
      <c r="I133" s="18"/>
      <c r="J133" s="18"/>
      <c r="K133" s="18"/>
      <c r="L133" s="18"/>
      <c r="M133" s="18"/>
      <c r="N133" s="18"/>
      <c r="O133" s="19" t="str">
        <f aca="false">IF(AND(M133="",N133=""),"",N133-M133)</f>
        <v/>
      </c>
      <c r="P133" s="18"/>
      <c r="Q133" s="18"/>
    </row>
    <row r="134" customFormat="false" ht="15" hidden="false" customHeight="false" outlineLevel="0" collapsed="false">
      <c r="A134" s="18"/>
      <c r="B134" s="18"/>
      <c r="C134" s="18"/>
      <c r="D134" s="18"/>
      <c r="E134" s="18"/>
      <c r="F134" s="18"/>
      <c r="G134" s="18"/>
      <c r="H134" s="18"/>
      <c r="I134" s="18"/>
      <c r="J134" s="18"/>
      <c r="K134" s="18"/>
      <c r="L134" s="18"/>
      <c r="M134" s="18"/>
      <c r="N134" s="18"/>
      <c r="O134" s="19" t="str">
        <f aca="false">IF(AND(M134="",N134=""),"",N134-M134)</f>
        <v/>
      </c>
      <c r="P134" s="18"/>
      <c r="Q134" s="18"/>
    </row>
    <row r="135" customFormat="false" ht="15" hidden="false" customHeight="false" outlineLevel="0" collapsed="false">
      <c r="A135" s="18"/>
      <c r="B135" s="18"/>
      <c r="C135" s="18"/>
      <c r="D135" s="18"/>
      <c r="E135" s="18"/>
      <c r="F135" s="18"/>
      <c r="G135" s="18"/>
      <c r="H135" s="18"/>
      <c r="I135" s="18"/>
      <c r="J135" s="18"/>
      <c r="K135" s="18"/>
      <c r="L135" s="18"/>
      <c r="M135" s="18"/>
      <c r="N135" s="18"/>
      <c r="O135" s="19" t="str">
        <f aca="false">IF(AND(M135="",N135=""),"",N135-M135)</f>
        <v/>
      </c>
      <c r="P135" s="18"/>
      <c r="Q135" s="18"/>
    </row>
    <row r="136" customFormat="false" ht="15" hidden="false" customHeight="false" outlineLevel="0" collapsed="false">
      <c r="A136" s="18"/>
      <c r="B136" s="18"/>
      <c r="C136" s="18"/>
      <c r="D136" s="18"/>
      <c r="E136" s="18"/>
      <c r="F136" s="18"/>
      <c r="G136" s="18"/>
      <c r="H136" s="18"/>
      <c r="I136" s="18"/>
      <c r="J136" s="18"/>
      <c r="K136" s="18"/>
      <c r="L136" s="18"/>
      <c r="M136" s="18"/>
      <c r="N136" s="18"/>
      <c r="O136" s="19" t="str">
        <f aca="false">IF(AND(M136="",N136=""),"",N136-M136)</f>
        <v/>
      </c>
      <c r="P136" s="18"/>
      <c r="Q136" s="18"/>
    </row>
    <row r="137" customFormat="false" ht="15" hidden="false" customHeight="false" outlineLevel="0" collapsed="false">
      <c r="A137" s="18"/>
      <c r="B137" s="18"/>
      <c r="C137" s="18"/>
      <c r="D137" s="18"/>
      <c r="E137" s="18"/>
      <c r="F137" s="18"/>
      <c r="G137" s="18"/>
      <c r="H137" s="18"/>
      <c r="I137" s="18"/>
      <c r="J137" s="18"/>
      <c r="K137" s="18"/>
      <c r="L137" s="18"/>
      <c r="M137" s="18"/>
      <c r="N137" s="18"/>
      <c r="O137" s="19" t="str">
        <f aca="false">IF(AND(M137="",N137=""),"",N137-M137)</f>
        <v/>
      </c>
      <c r="P137" s="18"/>
      <c r="Q137" s="18"/>
    </row>
    <row r="138" customFormat="false" ht="15" hidden="false" customHeight="false" outlineLevel="0" collapsed="false">
      <c r="A138" s="18"/>
      <c r="B138" s="18"/>
      <c r="C138" s="18"/>
      <c r="D138" s="18"/>
      <c r="E138" s="18"/>
      <c r="F138" s="18"/>
      <c r="G138" s="18"/>
      <c r="H138" s="18"/>
      <c r="I138" s="18"/>
      <c r="J138" s="18"/>
      <c r="K138" s="18"/>
      <c r="L138" s="18"/>
      <c r="M138" s="18"/>
      <c r="N138" s="18"/>
      <c r="O138" s="19" t="str">
        <f aca="false">IF(AND(M138="",N138=""),"",N138-M138)</f>
        <v/>
      </c>
      <c r="P138" s="18"/>
      <c r="Q138" s="18"/>
    </row>
    <row r="139" customFormat="false" ht="15" hidden="false" customHeight="false" outlineLevel="0" collapsed="false">
      <c r="A139" s="18"/>
      <c r="B139" s="18"/>
      <c r="C139" s="18"/>
      <c r="D139" s="18"/>
      <c r="E139" s="18"/>
      <c r="F139" s="18"/>
      <c r="G139" s="18"/>
      <c r="H139" s="18"/>
      <c r="I139" s="18"/>
      <c r="J139" s="18"/>
      <c r="K139" s="18"/>
      <c r="L139" s="18"/>
      <c r="M139" s="18"/>
      <c r="N139" s="18"/>
      <c r="O139" s="19" t="str">
        <f aca="false">IF(AND(M139="",N139=""),"",N139-M139)</f>
        <v/>
      </c>
      <c r="P139" s="18"/>
      <c r="Q139" s="18"/>
    </row>
    <row r="140" customFormat="false" ht="15" hidden="false" customHeight="false" outlineLevel="0" collapsed="false">
      <c r="A140" s="18"/>
      <c r="B140" s="18"/>
      <c r="C140" s="18"/>
      <c r="D140" s="18"/>
      <c r="E140" s="18"/>
      <c r="F140" s="18"/>
      <c r="G140" s="18"/>
      <c r="H140" s="18"/>
      <c r="I140" s="18"/>
      <c r="J140" s="18"/>
      <c r="K140" s="18"/>
      <c r="L140" s="18"/>
      <c r="M140" s="18"/>
      <c r="N140" s="18"/>
      <c r="O140" s="19" t="str">
        <f aca="false">IF(AND(M140="",N140=""),"",N140-M140)</f>
        <v/>
      </c>
      <c r="P140" s="18"/>
      <c r="Q140" s="18"/>
    </row>
    <row r="141" customFormat="false" ht="15" hidden="false" customHeight="false" outlineLevel="0" collapsed="false">
      <c r="A141" s="18"/>
      <c r="B141" s="18"/>
      <c r="C141" s="18"/>
      <c r="D141" s="18"/>
      <c r="E141" s="18"/>
      <c r="F141" s="18"/>
      <c r="G141" s="18"/>
      <c r="H141" s="18"/>
      <c r="I141" s="18"/>
      <c r="J141" s="18"/>
      <c r="K141" s="18"/>
      <c r="L141" s="18"/>
      <c r="M141" s="18"/>
      <c r="N141" s="18"/>
      <c r="O141" s="19" t="str">
        <f aca="false">IF(AND(M141="",N141=""),"",N141-M141)</f>
        <v/>
      </c>
      <c r="P141" s="18"/>
      <c r="Q141" s="18"/>
    </row>
    <row r="142" customFormat="false" ht="15" hidden="false" customHeight="false" outlineLevel="0" collapsed="false">
      <c r="A142" s="18"/>
      <c r="B142" s="18"/>
      <c r="C142" s="18"/>
      <c r="D142" s="18"/>
      <c r="E142" s="18"/>
      <c r="F142" s="18"/>
      <c r="G142" s="18"/>
      <c r="H142" s="18"/>
      <c r="I142" s="18"/>
      <c r="J142" s="18"/>
      <c r="K142" s="18"/>
      <c r="L142" s="18"/>
      <c r="M142" s="18"/>
      <c r="N142" s="18"/>
      <c r="O142" s="19" t="str">
        <f aca="false">IF(AND(M142="",N142=""),"",N142-M142)</f>
        <v/>
      </c>
      <c r="P142" s="18"/>
      <c r="Q142" s="18"/>
    </row>
    <row r="143" customFormat="false" ht="15" hidden="false" customHeight="false" outlineLevel="0" collapsed="false">
      <c r="A143" s="18"/>
      <c r="B143" s="18"/>
      <c r="C143" s="18"/>
      <c r="D143" s="18"/>
      <c r="E143" s="18"/>
      <c r="F143" s="18"/>
      <c r="G143" s="18"/>
      <c r="H143" s="18"/>
      <c r="I143" s="18"/>
      <c r="J143" s="18"/>
      <c r="K143" s="18"/>
      <c r="L143" s="18"/>
      <c r="M143" s="18"/>
      <c r="N143" s="18"/>
      <c r="O143" s="19" t="str">
        <f aca="false">IF(AND(M143="",N143=""),"",N143-M143)</f>
        <v/>
      </c>
      <c r="P143" s="18"/>
      <c r="Q143" s="18"/>
    </row>
    <row r="144" customFormat="false" ht="15" hidden="false" customHeight="false" outlineLevel="0" collapsed="false">
      <c r="A144" s="18"/>
      <c r="B144" s="18"/>
      <c r="C144" s="18"/>
      <c r="D144" s="18"/>
      <c r="E144" s="18"/>
      <c r="F144" s="18"/>
      <c r="G144" s="18"/>
      <c r="H144" s="18"/>
      <c r="I144" s="18"/>
      <c r="J144" s="18"/>
      <c r="K144" s="18"/>
      <c r="L144" s="18"/>
      <c r="M144" s="18"/>
      <c r="N144" s="18"/>
      <c r="O144" s="19" t="str">
        <f aca="false">IF(AND(M144="",N144=""),"",N144-M144)</f>
        <v/>
      </c>
      <c r="P144" s="18"/>
      <c r="Q144" s="18"/>
    </row>
    <row r="145" customFormat="false" ht="15" hidden="false" customHeight="false" outlineLevel="0" collapsed="false">
      <c r="A145" s="18"/>
      <c r="B145" s="18"/>
      <c r="C145" s="18"/>
      <c r="D145" s="18"/>
      <c r="E145" s="18"/>
      <c r="F145" s="18"/>
      <c r="G145" s="18"/>
      <c r="H145" s="18"/>
      <c r="I145" s="18"/>
      <c r="J145" s="18"/>
      <c r="K145" s="18"/>
      <c r="L145" s="18"/>
      <c r="M145" s="18"/>
      <c r="N145" s="18"/>
      <c r="O145" s="19" t="str">
        <f aca="false">IF(AND(M145="",N145=""),"",N145-M145)</f>
        <v/>
      </c>
      <c r="P145" s="18"/>
      <c r="Q145" s="18"/>
    </row>
    <row r="146" customFormat="false" ht="15" hidden="false" customHeight="false" outlineLevel="0" collapsed="false">
      <c r="A146" s="18"/>
      <c r="B146" s="18"/>
      <c r="C146" s="18"/>
      <c r="D146" s="18"/>
      <c r="E146" s="18"/>
      <c r="F146" s="18"/>
      <c r="G146" s="18"/>
      <c r="H146" s="18"/>
      <c r="I146" s="18"/>
      <c r="J146" s="18"/>
      <c r="K146" s="18"/>
      <c r="L146" s="18"/>
      <c r="M146" s="18"/>
      <c r="N146" s="18"/>
      <c r="O146" s="19" t="str">
        <f aca="false">IF(AND(M146="",N146=""),"",N146-M146)</f>
        <v/>
      </c>
      <c r="P146" s="18"/>
      <c r="Q146" s="18"/>
    </row>
    <row r="147" customFormat="false" ht="15" hidden="false" customHeight="false" outlineLevel="0" collapsed="false">
      <c r="A147" s="18"/>
      <c r="B147" s="18"/>
      <c r="C147" s="18"/>
      <c r="D147" s="18"/>
      <c r="E147" s="18"/>
      <c r="F147" s="18"/>
      <c r="G147" s="18"/>
      <c r="H147" s="18"/>
      <c r="I147" s="18"/>
      <c r="J147" s="18"/>
      <c r="K147" s="18"/>
      <c r="L147" s="18"/>
      <c r="M147" s="18"/>
      <c r="N147" s="18"/>
      <c r="O147" s="19" t="str">
        <f aca="false">IF(AND(M147="",N147=""),"",N147-M147)</f>
        <v/>
      </c>
      <c r="P147" s="18"/>
      <c r="Q147" s="18"/>
    </row>
    <row r="148" customFormat="false" ht="15" hidden="false" customHeight="false" outlineLevel="0" collapsed="false">
      <c r="A148" s="18"/>
      <c r="B148" s="18"/>
      <c r="C148" s="18"/>
      <c r="D148" s="18"/>
      <c r="E148" s="18"/>
      <c r="F148" s="18"/>
      <c r="G148" s="18"/>
      <c r="H148" s="18"/>
      <c r="I148" s="18"/>
      <c r="J148" s="18"/>
      <c r="K148" s="18"/>
      <c r="L148" s="18"/>
      <c r="M148" s="18"/>
      <c r="N148" s="18"/>
      <c r="O148" s="19" t="str">
        <f aca="false">IF(AND(M148="",N148=""),"",N148-M148)</f>
        <v/>
      </c>
      <c r="P148" s="18"/>
      <c r="Q148" s="18"/>
    </row>
    <row r="149" customFormat="false" ht="15" hidden="false" customHeight="false" outlineLevel="0" collapsed="false">
      <c r="A149" s="18"/>
      <c r="B149" s="18"/>
      <c r="C149" s="18"/>
      <c r="D149" s="18"/>
      <c r="E149" s="18"/>
      <c r="F149" s="18"/>
      <c r="G149" s="18"/>
      <c r="H149" s="18"/>
      <c r="I149" s="18"/>
      <c r="J149" s="18"/>
      <c r="K149" s="18"/>
      <c r="L149" s="18"/>
      <c r="M149" s="18"/>
      <c r="N149" s="18"/>
      <c r="O149" s="19" t="str">
        <f aca="false">IF(AND(M149="",N149=""),"",N149-M149)</f>
        <v/>
      </c>
      <c r="P149" s="18"/>
      <c r="Q149" s="18"/>
    </row>
    <row r="150" customFormat="false" ht="15" hidden="false" customHeight="false" outlineLevel="0" collapsed="false">
      <c r="A150" s="18"/>
      <c r="B150" s="18"/>
      <c r="C150" s="18"/>
      <c r="D150" s="18"/>
      <c r="E150" s="18"/>
      <c r="F150" s="18"/>
      <c r="G150" s="18"/>
      <c r="H150" s="18"/>
      <c r="I150" s="18"/>
      <c r="J150" s="18"/>
      <c r="K150" s="18"/>
      <c r="L150" s="18"/>
      <c r="M150" s="18"/>
      <c r="N150" s="18"/>
      <c r="O150" s="19" t="str">
        <f aca="false">IF(AND(M150="",N150=""),"",N150-M150)</f>
        <v/>
      </c>
      <c r="P150" s="18"/>
      <c r="Q150" s="18"/>
    </row>
    <row r="151" customFormat="false" ht="15" hidden="false" customHeight="false" outlineLevel="0" collapsed="false">
      <c r="A151" s="18"/>
      <c r="B151" s="18"/>
      <c r="C151" s="18"/>
      <c r="D151" s="18"/>
      <c r="E151" s="18"/>
      <c r="F151" s="18"/>
      <c r="G151" s="18"/>
      <c r="H151" s="18"/>
      <c r="I151" s="18"/>
      <c r="J151" s="18"/>
      <c r="K151" s="18"/>
      <c r="L151" s="18"/>
      <c r="M151" s="18"/>
      <c r="N151" s="18"/>
      <c r="O151" s="19" t="str">
        <f aca="false">IF(AND(M151="",N151=""),"",N151-M151)</f>
        <v/>
      </c>
      <c r="P151" s="18"/>
      <c r="Q151" s="18"/>
    </row>
    <row r="152" customFormat="false" ht="15" hidden="false" customHeight="false" outlineLevel="0" collapsed="false">
      <c r="A152" s="18"/>
      <c r="B152" s="18"/>
      <c r="C152" s="18"/>
      <c r="D152" s="18"/>
      <c r="E152" s="18"/>
      <c r="F152" s="18"/>
      <c r="G152" s="18"/>
      <c r="H152" s="18"/>
      <c r="I152" s="18"/>
      <c r="J152" s="18"/>
      <c r="K152" s="18"/>
      <c r="L152" s="18"/>
      <c r="M152" s="18"/>
      <c r="N152" s="18"/>
      <c r="O152" s="19" t="str">
        <f aca="false">IF(AND(M152="",N152=""),"",N152-M152)</f>
        <v/>
      </c>
      <c r="P152" s="18"/>
      <c r="Q152" s="18"/>
    </row>
    <row r="153" customFormat="false" ht="15" hidden="false" customHeight="false" outlineLevel="0" collapsed="false">
      <c r="A153" s="18"/>
      <c r="B153" s="18"/>
      <c r="C153" s="18"/>
      <c r="D153" s="18"/>
      <c r="E153" s="18"/>
      <c r="F153" s="18"/>
      <c r="G153" s="18"/>
      <c r="H153" s="18"/>
      <c r="I153" s="18"/>
      <c r="J153" s="18"/>
      <c r="K153" s="18"/>
      <c r="L153" s="18"/>
      <c r="M153" s="18"/>
      <c r="N153" s="18"/>
      <c r="O153" s="19" t="str">
        <f aca="false">IF(AND(M153="",N153=""),"",N153-M153)</f>
        <v/>
      </c>
      <c r="P153" s="18"/>
      <c r="Q153" s="18"/>
    </row>
    <row r="154" customFormat="false" ht="15" hidden="false" customHeight="false" outlineLevel="0" collapsed="false">
      <c r="A154" s="18"/>
      <c r="B154" s="18"/>
      <c r="C154" s="18"/>
      <c r="D154" s="18"/>
      <c r="E154" s="18"/>
      <c r="F154" s="18"/>
      <c r="G154" s="18"/>
      <c r="H154" s="18"/>
      <c r="I154" s="18"/>
      <c r="J154" s="18"/>
      <c r="K154" s="18"/>
      <c r="L154" s="18"/>
      <c r="M154" s="18"/>
      <c r="N154" s="18"/>
      <c r="O154" s="19" t="str">
        <f aca="false">IF(AND(M154="",N154=""),"",N154-M154)</f>
        <v/>
      </c>
      <c r="P154" s="18"/>
      <c r="Q154" s="18"/>
    </row>
    <row r="155" customFormat="false" ht="15" hidden="false" customHeight="false" outlineLevel="0" collapsed="false">
      <c r="A155" s="18"/>
      <c r="B155" s="18"/>
      <c r="C155" s="18"/>
      <c r="D155" s="18"/>
      <c r="E155" s="18"/>
      <c r="F155" s="18"/>
      <c r="G155" s="18"/>
      <c r="H155" s="18"/>
      <c r="I155" s="18"/>
      <c r="J155" s="18"/>
      <c r="K155" s="18"/>
      <c r="L155" s="18"/>
      <c r="M155" s="18"/>
      <c r="N155" s="18"/>
      <c r="O155" s="19" t="str">
        <f aca="false">IF(AND(M155="",N155=""),"",N155-M155)</f>
        <v/>
      </c>
      <c r="P155" s="18"/>
      <c r="Q155" s="18"/>
    </row>
    <row r="156" customFormat="false" ht="15" hidden="false" customHeight="false" outlineLevel="0" collapsed="false">
      <c r="A156" s="18"/>
      <c r="B156" s="18"/>
      <c r="C156" s="18"/>
      <c r="D156" s="18"/>
      <c r="E156" s="18"/>
      <c r="F156" s="18"/>
      <c r="G156" s="18"/>
      <c r="H156" s="18"/>
      <c r="I156" s="18"/>
      <c r="J156" s="18"/>
      <c r="K156" s="18"/>
      <c r="L156" s="18"/>
      <c r="M156" s="18"/>
      <c r="N156" s="18"/>
      <c r="O156" s="19" t="str">
        <f aca="false">IF(AND(M156="",N156=""),"",N156-M156)</f>
        <v/>
      </c>
      <c r="P156" s="18"/>
      <c r="Q156" s="18"/>
    </row>
    <row r="157" customFormat="false" ht="15" hidden="false" customHeight="false" outlineLevel="0" collapsed="false">
      <c r="A157" s="18"/>
      <c r="B157" s="18"/>
      <c r="C157" s="18"/>
      <c r="D157" s="18"/>
      <c r="E157" s="18"/>
      <c r="F157" s="18"/>
      <c r="G157" s="18"/>
      <c r="H157" s="18"/>
      <c r="I157" s="18"/>
      <c r="J157" s="18"/>
      <c r="K157" s="18"/>
      <c r="L157" s="18"/>
      <c r="M157" s="18"/>
      <c r="N157" s="18"/>
      <c r="O157" s="19" t="str">
        <f aca="false">IF(AND(M157="",N157=""),"",N157-M157)</f>
        <v/>
      </c>
      <c r="P157" s="18"/>
      <c r="Q157" s="18"/>
    </row>
    <row r="158" customFormat="false" ht="15" hidden="false" customHeight="false" outlineLevel="0" collapsed="false">
      <c r="A158" s="18"/>
      <c r="B158" s="18"/>
      <c r="C158" s="18"/>
      <c r="D158" s="18"/>
      <c r="E158" s="18"/>
      <c r="F158" s="18"/>
      <c r="G158" s="18"/>
      <c r="H158" s="18"/>
      <c r="I158" s="18"/>
      <c r="J158" s="18"/>
      <c r="K158" s="18"/>
      <c r="L158" s="18"/>
      <c r="M158" s="18"/>
      <c r="N158" s="18"/>
      <c r="O158" s="19" t="str">
        <f aca="false">IF(AND(M158="",N158=""),"",N158-M158)</f>
        <v/>
      </c>
      <c r="P158" s="18"/>
      <c r="Q158" s="18"/>
    </row>
    <row r="159" customFormat="false" ht="15" hidden="false" customHeight="false" outlineLevel="0" collapsed="false">
      <c r="A159" s="18"/>
      <c r="B159" s="18"/>
      <c r="C159" s="18"/>
      <c r="D159" s="18"/>
      <c r="E159" s="18"/>
      <c r="F159" s="18"/>
      <c r="G159" s="18"/>
      <c r="H159" s="18"/>
      <c r="I159" s="18"/>
      <c r="J159" s="18"/>
      <c r="K159" s="18"/>
      <c r="L159" s="18"/>
      <c r="M159" s="18"/>
      <c r="N159" s="18"/>
      <c r="O159" s="19" t="str">
        <f aca="false">IF(AND(M159="",N159=""),"",N159-M159)</f>
        <v/>
      </c>
      <c r="P159" s="18"/>
      <c r="Q159" s="18"/>
    </row>
    <row r="160" customFormat="false" ht="15" hidden="false" customHeight="false" outlineLevel="0" collapsed="false">
      <c r="A160" s="18"/>
      <c r="B160" s="18"/>
      <c r="C160" s="18"/>
      <c r="D160" s="18"/>
      <c r="E160" s="18"/>
      <c r="F160" s="18"/>
      <c r="G160" s="18"/>
      <c r="H160" s="18"/>
      <c r="I160" s="18"/>
      <c r="J160" s="18"/>
      <c r="K160" s="18"/>
      <c r="L160" s="18"/>
      <c r="M160" s="18"/>
      <c r="N160" s="18"/>
      <c r="O160" s="19" t="str">
        <f aca="false">IF(AND(M160="",N160=""),"",N160-M160)</f>
        <v/>
      </c>
      <c r="P160" s="18"/>
      <c r="Q160" s="18"/>
    </row>
    <row r="161" customFormat="false" ht="15" hidden="false" customHeight="false" outlineLevel="0" collapsed="false">
      <c r="A161" s="18"/>
      <c r="B161" s="18"/>
      <c r="C161" s="18"/>
      <c r="D161" s="18"/>
      <c r="E161" s="18"/>
      <c r="F161" s="18"/>
      <c r="G161" s="18"/>
      <c r="H161" s="18"/>
      <c r="I161" s="18"/>
      <c r="J161" s="18"/>
      <c r="K161" s="18"/>
      <c r="L161" s="18"/>
      <c r="M161" s="18"/>
      <c r="N161" s="18"/>
      <c r="O161" s="19" t="str">
        <f aca="false">IF(AND(M161="",N161=""),"",N161-M161)</f>
        <v/>
      </c>
      <c r="P161" s="18"/>
      <c r="Q161" s="18"/>
    </row>
    <row r="162" customFormat="false" ht="15" hidden="false" customHeight="false" outlineLevel="0" collapsed="false">
      <c r="A162" s="18"/>
      <c r="B162" s="18"/>
      <c r="C162" s="18"/>
      <c r="D162" s="18"/>
      <c r="E162" s="18"/>
      <c r="F162" s="18"/>
      <c r="G162" s="18"/>
      <c r="H162" s="18"/>
      <c r="I162" s="18"/>
      <c r="J162" s="18"/>
      <c r="K162" s="18"/>
      <c r="L162" s="18"/>
      <c r="M162" s="18"/>
      <c r="N162" s="18"/>
      <c r="O162" s="19" t="str">
        <f aca="false">IF(AND(M162="",N162=""),"",N162-M162)</f>
        <v/>
      </c>
      <c r="P162" s="18"/>
      <c r="Q162" s="18"/>
    </row>
    <row r="163" customFormat="false" ht="15" hidden="false" customHeight="false" outlineLevel="0" collapsed="false">
      <c r="A163" s="18"/>
      <c r="B163" s="18"/>
      <c r="C163" s="18"/>
      <c r="D163" s="18"/>
      <c r="E163" s="18"/>
      <c r="F163" s="18"/>
      <c r="G163" s="18"/>
      <c r="H163" s="18"/>
      <c r="I163" s="18"/>
      <c r="J163" s="18"/>
      <c r="K163" s="18"/>
      <c r="L163" s="18"/>
      <c r="M163" s="18"/>
      <c r="N163" s="18"/>
      <c r="O163" s="19" t="str">
        <f aca="false">IF(AND(M163="",N163=""),"",N163-M163)</f>
        <v/>
      </c>
      <c r="P163" s="18"/>
      <c r="Q163" s="18"/>
    </row>
    <row r="164" customFormat="false" ht="15" hidden="false" customHeight="false" outlineLevel="0" collapsed="false">
      <c r="A164" s="18"/>
      <c r="B164" s="18"/>
      <c r="C164" s="18"/>
      <c r="D164" s="18"/>
      <c r="E164" s="18"/>
      <c r="F164" s="18"/>
      <c r="G164" s="18"/>
      <c r="H164" s="18"/>
      <c r="I164" s="18"/>
      <c r="J164" s="18"/>
      <c r="K164" s="18"/>
      <c r="L164" s="18"/>
      <c r="M164" s="18"/>
      <c r="N164" s="18"/>
      <c r="O164" s="19" t="str">
        <f aca="false">IF(AND(M164="",N164=""),"",N164-M164)</f>
        <v/>
      </c>
      <c r="P164" s="18"/>
      <c r="Q164" s="18"/>
    </row>
    <row r="165" customFormat="false" ht="15" hidden="false" customHeight="false" outlineLevel="0" collapsed="false">
      <c r="A165" s="18"/>
      <c r="B165" s="18"/>
      <c r="C165" s="18"/>
      <c r="D165" s="18"/>
      <c r="E165" s="18"/>
      <c r="F165" s="18"/>
      <c r="G165" s="18"/>
      <c r="H165" s="18"/>
      <c r="I165" s="18"/>
      <c r="J165" s="18"/>
      <c r="K165" s="18"/>
      <c r="L165" s="18"/>
      <c r="M165" s="18"/>
      <c r="N165" s="18"/>
      <c r="O165" s="19" t="str">
        <f aca="false">IF(AND(M165="",N165=""),"",N165-M165)</f>
        <v/>
      </c>
      <c r="P165" s="18"/>
      <c r="Q165" s="18"/>
    </row>
    <row r="166" customFormat="false" ht="15" hidden="false" customHeight="false" outlineLevel="0" collapsed="false">
      <c r="A166" s="18"/>
      <c r="B166" s="18"/>
      <c r="C166" s="18"/>
      <c r="D166" s="18"/>
      <c r="E166" s="18"/>
      <c r="F166" s="18"/>
      <c r="G166" s="18"/>
      <c r="H166" s="18"/>
      <c r="I166" s="18"/>
      <c r="J166" s="18"/>
      <c r="K166" s="18"/>
      <c r="L166" s="18"/>
      <c r="M166" s="18"/>
      <c r="N166" s="18"/>
      <c r="O166" s="19" t="str">
        <f aca="false">IF(AND(M166="",N166=""),"",N166-M166)</f>
        <v/>
      </c>
      <c r="P166" s="18"/>
      <c r="Q166" s="18"/>
    </row>
    <row r="167" customFormat="false" ht="15" hidden="false" customHeight="false" outlineLevel="0" collapsed="false">
      <c r="A167" s="18"/>
      <c r="B167" s="18"/>
      <c r="C167" s="18"/>
      <c r="D167" s="18"/>
      <c r="E167" s="18"/>
      <c r="F167" s="18"/>
      <c r="G167" s="18"/>
      <c r="H167" s="18"/>
      <c r="I167" s="18"/>
      <c r="J167" s="18"/>
      <c r="K167" s="18"/>
      <c r="L167" s="18"/>
      <c r="M167" s="18"/>
      <c r="N167" s="18"/>
      <c r="O167" s="19" t="str">
        <f aca="false">IF(AND(M167="",N167=""),"",N167-M167)</f>
        <v/>
      </c>
      <c r="P167" s="18"/>
      <c r="Q167" s="18"/>
    </row>
    <row r="168" customFormat="false" ht="15" hidden="false" customHeight="false" outlineLevel="0" collapsed="false">
      <c r="A168" s="18"/>
      <c r="B168" s="18"/>
      <c r="C168" s="18"/>
      <c r="D168" s="18"/>
      <c r="E168" s="18"/>
      <c r="F168" s="18"/>
      <c r="G168" s="18"/>
      <c r="H168" s="18"/>
      <c r="I168" s="18"/>
      <c r="J168" s="18"/>
      <c r="K168" s="18"/>
      <c r="L168" s="18"/>
      <c r="M168" s="18"/>
      <c r="N168" s="18"/>
      <c r="O168" s="19" t="str">
        <f aca="false">IF(AND(M168="",N168=""),"",N168-M168)</f>
        <v/>
      </c>
      <c r="P168" s="18"/>
      <c r="Q168" s="18"/>
    </row>
    <row r="169" customFormat="false" ht="15" hidden="false" customHeight="false" outlineLevel="0" collapsed="false">
      <c r="A169" s="18"/>
      <c r="B169" s="18"/>
      <c r="C169" s="18"/>
      <c r="D169" s="18"/>
      <c r="E169" s="18"/>
      <c r="F169" s="18"/>
      <c r="G169" s="18"/>
      <c r="H169" s="18"/>
      <c r="I169" s="18"/>
      <c r="J169" s="18"/>
      <c r="K169" s="18"/>
      <c r="L169" s="18"/>
      <c r="M169" s="18"/>
      <c r="N169" s="18"/>
      <c r="O169" s="19" t="str">
        <f aca="false">IF(AND(M169="",N169=""),"",N169-M169)</f>
        <v/>
      </c>
      <c r="P169" s="18"/>
      <c r="Q169" s="18"/>
    </row>
    <row r="170" customFormat="false" ht="15" hidden="false" customHeight="false" outlineLevel="0" collapsed="false">
      <c r="A170" s="18"/>
      <c r="B170" s="18"/>
      <c r="C170" s="18"/>
      <c r="D170" s="18"/>
      <c r="E170" s="18"/>
      <c r="F170" s="18"/>
      <c r="G170" s="18"/>
      <c r="H170" s="18"/>
      <c r="I170" s="18"/>
      <c r="J170" s="18"/>
      <c r="K170" s="18"/>
      <c r="L170" s="18"/>
      <c r="M170" s="18"/>
      <c r="N170" s="18"/>
      <c r="O170" s="19" t="str">
        <f aca="false">IF(AND(M170="",N170=""),"",N170-M170)</f>
        <v/>
      </c>
      <c r="P170" s="18"/>
      <c r="Q170" s="18"/>
    </row>
    <row r="171" customFormat="false" ht="15" hidden="false" customHeight="false" outlineLevel="0" collapsed="false">
      <c r="A171" s="18"/>
      <c r="B171" s="18"/>
      <c r="C171" s="18"/>
      <c r="D171" s="18"/>
      <c r="E171" s="18"/>
      <c r="F171" s="18"/>
      <c r="G171" s="18"/>
      <c r="H171" s="18"/>
      <c r="I171" s="18"/>
      <c r="J171" s="18"/>
      <c r="K171" s="18"/>
      <c r="L171" s="18"/>
      <c r="M171" s="18"/>
      <c r="N171" s="18"/>
      <c r="O171" s="19" t="str">
        <f aca="false">IF(AND(M171="",N171=""),"",N171-M171)</f>
        <v/>
      </c>
      <c r="P171" s="18"/>
      <c r="Q171" s="18"/>
    </row>
    <row r="172" customFormat="false" ht="15" hidden="false" customHeight="false" outlineLevel="0" collapsed="false">
      <c r="A172" s="18"/>
      <c r="B172" s="18"/>
      <c r="C172" s="18"/>
      <c r="D172" s="18"/>
      <c r="E172" s="18"/>
      <c r="F172" s="18"/>
      <c r="G172" s="18"/>
      <c r="H172" s="18"/>
      <c r="I172" s="18"/>
      <c r="J172" s="18"/>
      <c r="K172" s="18"/>
      <c r="L172" s="18"/>
      <c r="M172" s="18"/>
      <c r="N172" s="18"/>
      <c r="O172" s="19" t="str">
        <f aca="false">IF(AND(M172="",N172=""),"",N172-M172)</f>
        <v/>
      </c>
      <c r="P172" s="18"/>
      <c r="Q172" s="18"/>
    </row>
    <row r="173" customFormat="false" ht="15" hidden="false" customHeight="false" outlineLevel="0" collapsed="false">
      <c r="A173" s="18"/>
      <c r="B173" s="18"/>
      <c r="C173" s="18"/>
      <c r="D173" s="18"/>
      <c r="E173" s="18"/>
      <c r="F173" s="18"/>
      <c r="G173" s="18"/>
      <c r="H173" s="18"/>
      <c r="I173" s="18"/>
      <c r="J173" s="18"/>
      <c r="K173" s="18"/>
      <c r="L173" s="18"/>
      <c r="M173" s="18"/>
      <c r="N173" s="18"/>
      <c r="O173" s="19" t="str">
        <f aca="false">IF(AND(M173="",N173=""),"",N173-M173)</f>
        <v/>
      </c>
      <c r="P173" s="18"/>
      <c r="Q173" s="18"/>
    </row>
    <row r="174" customFormat="false" ht="15" hidden="false" customHeight="false" outlineLevel="0" collapsed="false">
      <c r="A174" s="18"/>
      <c r="B174" s="18"/>
      <c r="C174" s="18"/>
      <c r="D174" s="18"/>
      <c r="E174" s="18"/>
      <c r="F174" s="18"/>
      <c r="G174" s="18"/>
      <c r="H174" s="18"/>
      <c r="I174" s="18"/>
      <c r="J174" s="18"/>
      <c r="K174" s="18"/>
      <c r="L174" s="18"/>
      <c r="M174" s="18"/>
      <c r="N174" s="18"/>
      <c r="O174" s="19" t="str">
        <f aca="false">IF(AND(M174="",N174=""),"",N174-M174)</f>
        <v/>
      </c>
      <c r="P174" s="18"/>
      <c r="Q174" s="18"/>
    </row>
    <row r="175" customFormat="false" ht="15" hidden="false" customHeight="false" outlineLevel="0" collapsed="false">
      <c r="A175" s="18"/>
      <c r="B175" s="18"/>
      <c r="C175" s="18"/>
      <c r="D175" s="18"/>
      <c r="E175" s="18"/>
      <c r="F175" s="18"/>
      <c r="G175" s="18"/>
      <c r="H175" s="18"/>
      <c r="I175" s="18"/>
      <c r="J175" s="18"/>
      <c r="K175" s="18"/>
      <c r="L175" s="18"/>
      <c r="M175" s="18"/>
      <c r="N175" s="18"/>
      <c r="O175" s="19" t="str">
        <f aca="false">IF(AND(M175="",N175=""),"",N175-M175)</f>
        <v/>
      </c>
      <c r="P175" s="18"/>
      <c r="Q175" s="18"/>
    </row>
    <row r="176" customFormat="false" ht="15" hidden="false" customHeight="false" outlineLevel="0" collapsed="false">
      <c r="A176" s="18"/>
      <c r="B176" s="18"/>
      <c r="C176" s="18"/>
      <c r="D176" s="18"/>
      <c r="E176" s="18"/>
      <c r="F176" s="18"/>
      <c r="G176" s="18"/>
      <c r="H176" s="18"/>
      <c r="I176" s="18"/>
      <c r="J176" s="18"/>
      <c r="K176" s="18"/>
      <c r="L176" s="18"/>
      <c r="M176" s="18"/>
      <c r="N176" s="18"/>
      <c r="O176" s="19" t="str">
        <f aca="false">IF(AND(M176="",N176=""),"",N176-M176)</f>
        <v/>
      </c>
      <c r="P176" s="18"/>
      <c r="Q176" s="18"/>
    </row>
    <row r="177" customFormat="false" ht="15" hidden="false" customHeight="false" outlineLevel="0" collapsed="false">
      <c r="A177" s="18"/>
      <c r="B177" s="18"/>
      <c r="C177" s="18"/>
      <c r="D177" s="18"/>
      <c r="E177" s="18"/>
      <c r="F177" s="18"/>
      <c r="G177" s="18"/>
      <c r="H177" s="18"/>
      <c r="I177" s="18"/>
      <c r="J177" s="18"/>
      <c r="K177" s="18"/>
      <c r="L177" s="18"/>
      <c r="M177" s="18"/>
      <c r="N177" s="18"/>
      <c r="O177" s="19" t="str">
        <f aca="false">IF(AND(M177="",N177=""),"",N177-M177)</f>
        <v/>
      </c>
      <c r="P177" s="18"/>
      <c r="Q177" s="18"/>
    </row>
    <row r="178" customFormat="false" ht="15" hidden="false" customHeight="false" outlineLevel="0" collapsed="false">
      <c r="A178" s="18"/>
      <c r="B178" s="18"/>
      <c r="C178" s="18"/>
      <c r="D178" s="18"/>
      <c r="E178" s="18"/>
      <c r="F178" s="18"/>
      <c r="G178" s="18"/>
      <c r="H178" s="18"/>
      <c r="I178" s="18"/>
      <c r="J178" s="18"/>
      <c r="K178" s="18"/>
      <c r="L178" s="18"/>
      <c r="M178" s="18"/>
      <c r="N178" s="18"/>
      <c r="O178" s="19" t="str">
        <f aca="false">IF(AND(M178="",N178=""),"",N178-M178)</f>
        <v/>
      </c>
      <c r="P178" s="18"/>
      <c r="Q178" s="18"/>
    </row>
    <row r="179" customFormat="false" ht="15" hidden="false" customHeight="false" outlineLevel="0" collapsed="false">
      <c r="A179" s="18"/>
      <c r="B179" s="18"/>
      <c r="C179" s="18"/>
      <c r="D179" s="18"/>
      <c r="E179" s="18"/>
      <c r="F179" s="18"/>
      <c r="G179" s="18"/>
      <c r="H179" s="18"/>
      <c r="I179" s="18"/>
      <c r="J179" s="18"/>
      <c r="K179" s="18"/>
      <c r="L179" s="18"/>
      <c r="M179" s="18"/>
      <c r="N179" s="18"/>
      <c r="O179" s="19" t="str">
        <f aca="false">IF(AND(M179="",N179=""),"",N179-M179)</f>
        <v/>
      </c>
      <c r="P179" s="18"/>
      <c r="Q179" s="18"/>
    </row>
    <row r="180" customFormat="false" ht="15" hidden="false" customHeight="false" outlineLevel="0" collapsed="false">
      <c r="A180" s="18"/>
      <c r="B180" s="18"/>
      <c r="C180" s="18"/>
      <c r="D180" s="18"/>
      <c r="E180" s="18"/>
      <c r="F180" s="18"/>
      <c r="G180" s="18"/>
      <c r="H180" s="18"/>
      <c r="I180" s="18"/>
      <c r="J180" s="18"/>
      <c r="K180" s="18"/>
      <c r="L180" s="18"/>
      <c r="M180" s="18"/>
      <c r="N180" s="18"/>
      <c r="O180" s="19" t="str">
        <f aca="false">IF(AND(M180="",N180=""),"",N180-M180)</f>
        <v/>
      </c>
      <c r="P180" s="18"/>
      <c r="Q180" s="18"/>
    </row>
    <row r="181" customFormat="false" ht="15" hidden="false" customHeight="false" outlineLevel="0" collapsed="false">
      <c r="A181" s="18"/>
      <c r="B181" s="18"/>
      <c r="C181" s="18"/>
      <c r="D181" s="18"/>
      <c r="E181" s="18"/>
      <c r="F181" s="18"/>
      <c r="G181" s="18"/>
      <c r="H181" s="18"/>
      <c r="I181" s="18"/>
      <c r="J181" s="18"/>
      <c r="K181" s="18"/>
      <c r="L181" s="18"/>
      <c r="M181" s="18"/>
      <c r="N181" s="18"/>
      <c r="O181" s="19" t="str">
        <f aca="false">IF(AND(M181="",N181=""),"",N181-M181)</f>
        <v/>
      </c>
      <c r="P181" s="18"/>
      <c r="Q181" s="18"/>
    </row>
    <row r="182" customFormat="false" ht="15" hidden="false" customHeight="false" outlineLevel="0" collapsed="false">
      <c r="A182" s="18"/>
      <c r="B182" s="18"/>
      <c r="C182" s="18"/>
      <c r="D182" s="18"/>
      <c r="E182" s="18"/>
      <c r="F182" s="18"/>
      <c r="G182" s="18"/>
      <c r="H182" s="18"/>
      <c r="I182" s="18"/>
      <c r="J182" s="18"/>
      <c r="K182" s="18"/>
      <c r="L182" s="18"/>
      <c r="M182" s="18"/>
      <c r="N182" s="18"/>
      <c r="O182" s="19" t="str">
        <f aca="false">IF(AND(M182="",N182=""),"",N182-M182)</f>
        <v/>
      </c>
      <c r="P182" s="18"/>
      <c r="Q182" s="18"/>
    </row>
    <row r="183" customFormat="false" ht="15" hidden="false" customHeight="false" outlineLevel="0" collapsed="false">
      <c r="A183" s="18"/>
      <c r="B183" s="18"/>
      <c r="C183" s="18"/>
      <c r="D183" s="18"/>
      <c r="E183" s="18"/>
      <c r="F183" s="18"/>
      <c r="G183" s="18"/>
      <c r="H183" s="18"/>
      <c r="I183" s="18"/>
      <c r="J183" s="18"/>
      <c r="K183" s="18"/>
      <c r="L183" s="18"/>
      <c r="M183" s="18"/>
      <c r="N183" s="18"/>
      <c r="O183" s="19" t="str">
        <f aca="false">IF(AND(M183="",N183=""),"",N183-M183)</f>
        <v/>
      </c>
      <c r="P183" s="18"/>
      <c r="Q183" s="18"/>
    </row>
    <row r="184" customFormat="false" ht="15" hidden="false" customHeight="false" outlineLevel="0" collapsed="false">
      <c r="A184" s="18"/>
      <c r="B184" s="18"/>
      <c r="C184" s="18"/>
      <c r="D184" s="18"/>
      <c r="E184" s="18"/>
      <c r="F184" s="18"/>
      <c r="G184" s="18"/>
      <c r="H184" s="18"/>
      <c r="I184" s="18"/>
      <c r="J184" s="18"/>
      <c r="K184" s="18"/>
      <c r="L184" s="18"/>
      <c r="M184" s="18"/>
      <c r="N184" s="18"/>
      <c r="O184" s="19" t="str">
        <f aca="false">IF(AND(M184="",N184=""),"",N184-M184)</f>
        <v/>
      </c>
      <c r="P184" s="18"/>
      <c r="Q184" s="18"/>
    </row>
    <row r="185" customFormat="false" ht="15" hidden="false" customHeight="false" outlineLevel="0" collapsed="false">
      <c r="A185" s="18"/>
      <c r="B185" s="18"/>
      <c r="C185" s="18"/>
      <c r="D185" s="18"/>
      <c r="E185" s="18"/>
      <c r="F185" s="18"/>
      <c r="G185" s="18"/>
      <c r="H185" s="18"/>
      <c r="I185" s="18"/>
      <c r="J185" s="18"/>
      <c r="K185" s="18"/>
      <c r="L185" s="18"/>
      <c r="M185" s="18"/>
      <c r="N185" s="18"/>
      <c r="O185" s="19" t="str">
        <f aca="false">IF(AND(M185="",N185=""),"",N185-M185)</f>
        <v/>
      </c>
      <c r="P185" s="18"/>
      <c r="Q185" s="18"/>
    </row>
    <row r="186" customFormat="false" ht="15" hidden="false" customHeight="false" outlineLevel="0" collapsed="false">
      <c r="A186" s="18"/>
      <c r="B186" s="18"/>
      <c r="C186" s="18"/>
      <c r="D186" s="18"/>
      <c r="E186" s="18"/>
      <c r="F186" s="18"/>
      <c r="G186" s="18"/>
      <c r="H186" s="18"/>
      <c r="I186" s="18"/>
      <c r="J186" s="18"/>
      <c r="K186" s="18"/>
      <c r="L186" s="18"/>
      <c r="M186" s="18"/>
      <c r="N186" s="18"/>
      <c r="O186" s="19" t="str">
        <f aca="false">IF(AND(M186="",N186=""),"",N186-M186)</f>
        <v/>
      </c>
      <c r="P186" s="18"/>
      <c r="Q186" s="18"/>
    </row>
    <row r="187" customFormat="false" ht="15" hidden="false" customHeight="false" outlineLevel="0" collapsed="false">
      <c r="A187" s="18"/>
      <c r="B187" s="18"/>
      <c r="C187" s="18"/>
      <c r="D187" s="18"/>
      <c r="E187" s="18"/>
      <c r="F187" s="18"/>
      <c r="G187" s="18"/>
      <c r="H187" s="18"/>
      <c r="I187" s="18"/>
      <c r="J187" s="18"/>
      <c r="K187" s="18"/>
      <c r="L187" s="18"/>
      <c r="M187" s="18"/>
      <c r="N187" s="18"/>
      <c r="O187" s="19" t="str">
        <f aca="false">IF(AND(M187="",N187=""),"",N187-M187)</f>
        <v/>
      </c>
      <c r="P187" s="18"/>
      <c r="Q187" s="18"/>
    </row>
    <row r="188" customFormat="false" ht="15" hidden="false" customHeight="false" outlineLevel="0" collapsed="false">
      <c r="A188" s="18"/>
      <c r="B188" s="18"/>
      <c r="C188" s="18"/>
      <c r="D188" s="18"/>
      <c r="E188" s="18"/>
      <c r="F188" s="18"/>
      <c r="G188" s="18"/>
      <c r="H188" s="18"/>
      <c r="I188" s="18"/>
      <c r="J188" s="18"/>
      <c r="K188" s="18"/>
      <c r="L188" s="18"/>
      <c r="M188" s="18"/>
      <c r="N188" s="18"/>
      <c r="O188" s="19" t="str">
        <f aca="false">IF(AND(M188="",N188=""),"",N188-M188)</f>
        <v/>
      </c>
      <c r="P188" s="18"/>
      <c r="Q188" s="18"/>
    </row>
    <row r="189" customFormat="false" ht="15" hidden="false" customHeight="false" outlineLevel="0" collapsed="false">
      <c r="A189" s="18"/>
      <c r="B189" s="18"/>
      <c r="C189" s="18"/>
      <c r="D189" s="18"/>
      <c r="E189" s="18"/>
      <c r="F189" s="18"/>
      <c r="G189" s="18"/>
      <c r="H189" s="18"/>
      <c r="I189" s="18"/>
      <c r="J189" s="18"/>
      <c r="K189" s="18"/>
      <c r="L189" s="18"/>
      <c r="M189" s="18"/>
      <c r="N189" s="18"/>
      <c r="O189" s="19" t="str">
        <f aca="false">IF(AND(M189="",N189=""),"",N189-M189)</f>
        <v/>
      </c>
      <c r="P189" s="18"/>
      <c r="Q189" s="18"/>
    </row>
    <row r="190" customFormat="false" ht="15" hidden="false" customHeight="false" outlineLevel="0" collapsed="false">
      <c r="A190" s="18"/>
      <c r="B190" s="18"/>
      <c r="C190" s="18"/>
      <c r="D190" s="18"/>
      <c r="E190" s="18"/>
      <c r="F190" s="18"/>
      <c r="G190" s="18"/>
      <c r="H190" s="18"/>
      <c r="I190" s="18"/>
      <c r="J190" s="18"/>
      <c r="K190" s="18"/>
      <c r="L190" s="18"/>
      <c r="M190" s="18"/>
      <c r="N190" s="18"/>
      <c r="O190" s="19" t="str">
        <f aca="false">IF(AND(M190="",N190=""),"",N190-M190)</f>
        <v/>
      </c>
      <c r="P190" s="18"/>
      <c r="Q190" s="18"/>
    </row>
    <row r="191" customFormat="false" ht="15" hidden="false" customHeight="false" outlineLevel="0" collapsed="false">
      <c r="A191" s="18"/>
      <c r="B191" s="18"/>
      <c r="C191" s="18"/>
      <c r="D191" s="18"/>
      <c r="E191" s="18"/>
      <c r="F191" s="18"/>
      <c r="G191" s="18"/>
      <c r="H191" s="18"/>
      <c r="I191" s="18"/>
      <c r="J191" s="18"/>
      <c r="K191" s="18"/>
      <c r="L191" s="18"/>
      <c r="M191" s="18"/>
      <c r="N191" s="18"/>
      <c r="O191" s="19" t="str">
        <f aca="false">IF(AND(M191="",N191=""),"",N191-M191)</f>
        <v/>
      </c>
      <c r="P191" s="18"/>
      <c r="Q191" s="18"/>
    </row>
    <row r="192" customFormat="false" ht="15" hidden="false" customHeight="false" outlineLevel="0" collapsed="false">
      <c r="A192" s="18"/>
      <c r="B192" s="18"/>
      <c r="C192" s="18"/>
      <c r="D192" s="18"/>
      <c r="E192" s="18"/>
      <c r="F192" s="18"/>
      <c r="G192" s="18"/>
      <c r="H192" s="18"/>
      <c r="I192" s="18"/>
      <c r="J192" s="18"/>
      <c r="K192" s="18"/>
      <c r="L192" s="18"/>
      <c r="M192" s="18"/>
      <c r="N192" s="18"/>
      <c r="O192" s="19" t="str">
        <f aca="false">IF(AND(M192="",N192=""),"",N192-M192)</f>
        <v/>
      </c>
      <c r="P192" s="18"/>
      <c r="Q192" s="18"/>
    </row>
    <row r="193" customFormat="false" ht="15" hidden="false" customHeight="false" outlineLevel="0" collapsed="false">
      <c r="A193" s="18"/>
      <c r="B193" s="18"/>
      <c r="C193" s="18"/>
      <c r="D193" s="18"/>
      <c r="E193" s="18"/>
      <c r="F193" s="18"/>
      <c r="G193" s="18"/>
      <c r="H193" s="18"/>
      <c r="I193" s="18"/>
      <c r="J193" s="18"/>
      <c r="K193" s="18"/>
      <c r="L193" s="18"/>
      <c r="M193" s="18"/>
      <c r="N193" s="18"/>
      <c r="O193" s="19" t="str">
        <f aca="false">IF(AND(M193="",N193=""),"",N193-M193)</f>
        <v/>
      </c>
      <c r="P193" s="18"/>
      <c r="Q193" s="18"/>
    </row>
    <row r="194" customFormat="false" ht="15" hidden="false" customHeight="false" outlineLevel="0" collapsed="false">
      <c r="A194" s="18"/>
      <c r="B194" s="18"/>
      <c r="C194" s="18"/>
      <c r="D194" s="18"/>
      <c r="E194" s="18"/>
      <c r="F194" s="18"/>
      <c r="G194" s="18"/>
      <c r="H194" s="18"/>
      <c r="I194" s="18"/>
      <c r="J194" s="18"/>
      <c r="K194" s="18"/>
      <c r="L194" s="18"/>
      <c r="M194" s="18"/>
      <c r="N194" s="18"/>
      <c r="O194" s="19" t="str">
        <f aca="false">IF(AND(M194="",N194=""),"",N194-M194)</f>
        <v/>
      </c>
      <c r="P194" s="18"/>
      <c r="Q194" s="18"/>
    </row>
    <row r="195" customFormat="false" ht="15" hidden="false" customHeight="false" outlineLevel="0" collapsed="false">
      <c r="A195" s="18"/>
      <c r="B195" s="18"/>
      <c r="C195" s="18"/>
      <c r="D195" s="18"/>
      <c r="E195" s="18"/>
      <c r="F195" s="18"/>
      <c r="G195" s="18"/>
      <c r="H195" s="18"/>
      <c r="I195" s="18"/>
      <c r="J195" s="18"/>
      <c r="K195" s="18"/>
      <c r="L195" s="18"/>
      <c r="M195" s="18"/>
      <c r="N195" s="18"/>
      <c r="O195" s="19" t="str">
        <f aca="false">IF(AND(M195="",N195=""),"",N195-M195)</f>
        <v/>
      </c>
      <c r="P195" s="18"/>
      <c r="Q195" s="18"/>
    </row>
    <row r="196" customFormat="false" ht="15" hidden="false" customHeight="false" outlineLevel="0" collapsed="false">
      <c r="A196" s="18"/>
      <c r="B196" s="18"/>
      <c r="C196" s="18"/>
      <c r="D196" s="18"/>
      <c r="E196" s="18"/>
      <c r="F196" s="18"/>
      <c r="G196" s="18"/>
      <c r="H196" s="18"/>
      <c r="I196" s="18"/>
      <c r="J196" s="18"/>
      <c r="K196" s="18"/>
      <c r="L196" s="18"/>
      <c r="M196" s="18"/>
      <c r="N196" s="18"/>
      <c r="O196" s="19" t="str">
        <f aca="false">IF(AND(M196="",N196=""),"",N196-M196)</f>
        <v/>
      </c>
      <c r="P196" s="18"/>
      <c r="Q196" s="18"/>
    </row>
    <row r="197" customFormat="false" ht="15" hidden="false" customHeight="false" outlineLevel="0" collapsed="false">
      <c r="A197" s="18"/>
      <c r="B197" s="18"/>
      <c r="C197" s="18"/>
      <c r="D197" s="18"/>
      <c r="E197" s="18"/>
      <c r="F197" s="18"/>
      <c r="G197" s="18"/>
      <c r="H197" s="18"/>
      <c r="I197" s="18"/>
      <c r="J197" s="18"/>
      <c r="K197" s="18"/>
      <c r="L197" s="18"/>
      <c r="M197" s="18"/>
      <c r="N197" s="18"/>
      <c r="O197" s="19" t="str">
        <f aca="false">IF(AND(M197="",N197=""),"",N197-M197)</f>
        <v/>
      </c>
      <c r="P197" s="18"/>
      <c r="Q197" s="18"/>
    </row>
    <row r="198" customFormat="false" ht="15" hidden="false" customHeight="false" outlineLevel="0" collapsed="false">
      <c r="A198" s="18"/>
      <c r="B198" s="18"/>
      <c r="C198" s="18"/>
      <c r="D198" s="18"/>
      <c r="E198" s="18"/>
      <c r="F198" s="18"/>
      <c r="G198" s="18"/>
      <c r="H198" s="18"/>
      <c r="I198" s="18"/>
      <c r="J198" s="18"/>
      <c r="K198" s="18"/>
      <c r="L198" s="18"/>
      <c r="M198" s="18"/>
      <c r="N198" s="18"/>
      <c r="O198" s="19" t="str">
        <f aca="false">IF(AND(M198="",N198=""),"",N198-M198)</f>
        <v/>
      </c>
      <c r="P198" s="18"/>
      <c r="Q198" s="18"/>
    </row>
    <row r="199" customFormat="false" ht="15" hidden="false" customHeight="false" outlineLevel="0" collapsed="false">
      <c r="A199" s="18"/>
      <c r="B199" s="18"/>
      <c r="C199" s="18"/>
      <c r="D199" s="18"/>
      <c r="E199" s="18"/>
      <c r="F199" s="18"/>
      <c r="G199" s="18"/>
      <c r="H199" s="18"/>
      <c r="I199" s="18"/>
      <c r="J199" s="18"/>
      <c r="K199" s="18"/>
      <c r="L199" s="18"/>
      <c r="M199" s="18"/>
      <c r="N199" s="18"/>
      <c r="O199" s="19" t="str">
        <f aca="false">IF(AND(M199="",N199=""),"",N199-M199)</f>
        <v/>
      </c>
      <c r="P199" s="18"/>
      <c r="Q199" s="18"/>
    </row>
    <row r="200" customFormat="false" ht="15" hidden="false" customHeight="false" outlineLevel="0" collapsed="false">
      <c r="A200" s="18"/>
      <c r="B200" s="18"/>
      <c r="C200" s="18"/>
      <c r="D200" s="18"/>
      <c r="E200" s="18"/>
      <c r="F200" s="18"/>
      <c r="G200" s="18"/>
      <c r="H200" s="18"/>
      <c r="I200" s="18"/>
      <c r="J200" s="18"/>
      <c r="K200" s="18"/>
      <c r="L200" s="18"/>
      <c r="M200" s="18"/>
      <c r="N200" s="18"/>
      <c r="O200" s="19" t="str">
        <f aca="false">IF(AND(M200="",N200=""),"",N200-M200)</f>
        <v/>
      </c>
      <c r="P200" s="18"/>
      <c r="Q200" s="18"/>
    </row>
    <row r="201" customFormat="false" ht="15" hidden="false" customHeight="false" outlineLevel="0" collapsed="false">
      <c r="A201" s="18"/>
      <c r="B201" s="18"/>
      <c r="C201" s="18"/>
      <c r="D201" s="18"/>
      <c r="E201" s="18"/>
      <c r="F201" s="18"/>
      <c r="G201" s="18"/>
      <c r="H201" s="18"/>
      <c r="I201" s="18"/>
      <c r="J201" s="18"/>
      <c r="K201" s="18"/>
      <c r="L201" s="18"/>
      <c r="M201" s="18"/>
      <c r="N201" s="18"/>
      <c r="O201" s="19" t="str">
        <f aca="false">IF(AND(M201="",N201=""),"",N201-M201)</f>
        <v/>
      </c>
      <c r="P201" s="18"/>
      <c r="Q201" s="18"/>
    </row>
    <row r="202" customFormat="false" ht="15" hidden="false" customHeight="false" outlineLevel="0" collapsed="false">
      <c r="A202" s="18"/>
      <c r="B202" s="18"/>
      <c r="C202" s="18"/>
      <c r="D202" s="18"/>
      <c r="E202" s="18"/>
      <c r="F202" s="18"/>
      <c r="G202" s="18"/>
      <c r="H202" s="18"/>
      <c r="I202" s="18"/>
      <c r="J202" s="18"/>
      <c r="K202" s="18"/>
      <c r="L202" s="18"/>
      <c r="M202" s="18"/>
      <c r="N202" s="18"/>
      <c r="O202" s="19" t="str">
        <f aca="false">IF(AND(M202="",N202=""),"",N202-M202)</f>
        <v/>
      </c>
      <c r="P202" s="18"/>
      <c r="Q202" s="18"/>
    </row>
    <row r="203" customFormat="false" ht="15" hidden="false" customHeight="false" outlineLevel="0" collapsed="false">
      <c r="A203" s="18"/>
      <c r="B203" s="18"/>
      <c r="C203" s="18"/>
      <c r="D203" s="18"/>
      <c r="E203" s="18"/>
      <c r="F203" s="18"/>
      <c r="G203" s="18"/>
      <c r="H203" s="18"/>
      <c r="I203" s="18"/>
      <c r="J203" s="18"/>
      <c r="K203" s="18"/>
      <c r="L203" s="18"/>
      <c r="M203" s="18"/>
      <c r="N203" s="18"/>
      <c r="O203" s="19" t="str">
        <f aca="false">IF(AND(M203="",N203=""),"",N203-M203)</f>
        <v/>
      </c>
      <c r="P203" s="18"/>
      <c r="Q203" s="18"/>
    </row>
    <row r="204" customFormat="false" ht="15" hidden="false" customHeight="false" outlineLevel="0" collapsed="false">
      <c r="A204" s="18"/>
      <c r="B204" s="18"/>
      <c r="C204" s="18"/>
      <c r="D204" s="18"/>
      <c r="E204" s="18"/>
      <c r="F204" s="18"/>
      <c r="G204" s="18"/>
      <c r="H204" s="18"/>
      <c r="I204" s="18"/>
      <c r="J204" s="18"/>
      <c r="K204" s="18"/>
      <c r="L204" s="18"/>
      <c r="M204" s="18"/>
      <c r="N204" s="18"/>
      <c r="O204" s="19" t="str">
        <f aca="false">IF(AND(M204="",N204=""),"",N204-M204)</f>
        <v/>
      </c>
      <c r="P204" s="18"/>
      <c r="Q204" s="18"/>
    </row>
    <row r="205" customFormat="false" ht="15" hidden="false" customHeight="false" outlineLevel="0" collapsed="false">
      <c r="A205" s="18"/>
      <c r="B205" s="18"/>
      <c r="C205" s="18"/>
      <c r="D205" s="18"/>
      <c r="E205" s="18"/>
      <c r="F205" s="18"/>
      <c r="G205" s="18"/>
      <c r="H205" s="18"/>
      <c r="I205" s="18"/>
      <c r="J205" s="18"/>
      <c r="K205" s="18"/>
      <c r="L205" s="18"/>
      <c r="M205" s="18"/>
      <c r="N205" s="18"/>
      <c r="O205" s="19" t="str">
        <f aca="false">IF(AND(M205="",N205=""),"",N205-M205)</f>
        <v/>
      </c>
      <c r="P205" s="18"/>
      <c r="Q205" s="18"/>
    </row>
    <row r="206" customFormat="false" ht="15" hidden="false" customHeight="false" outlineLevel="0" collapsed="false">
      <c r="A206" s="18"/>
      <c r="B206" s="18"/>
      <c r="C206" s="18"/>
      <c r="D206" s="18"/>
      <c r="E206" s="18"/>
      <c r="F206" s="18"/>
      <c r="G206" s="18"/>
      <c r="H206" s="18"/>
      <c r="I206" s="18"/>
      <c r="J206" s="18"/>
      <c r="K206" s="18"/>
      <c r="L206" s="18"/>
      <c r="M206" s="18"/>
      <c r="N206" s="18"/>
      <c r="O206" s="19" t="str">
        <f aca="false">IF(AND(M206="",N206=""),"",N206-M206)</f>
        <v/>
      </c>
      <c r="P206" s="18"/>
      <c r="Q206" s="18"/>
    </row>
    <row r="207" customFormat="false" ht="15" hidden="false" customHeight="false" outlineLevel="0" collapsed="false">
      <c r="A207" s="18"/>
      <c r="B207" s="18"/>
      <c r="C207" s="18"/>
      <c r="D207" s="18"/>
      <c r="E207" s="18"/>
      <c r="F207" s="18"/>
      <c r="G207" s="18"/>
      <c r="H207" s="18"/>
      <c r="I207" s="18"/>
      <c r="J207" s="18"/>
      <c r="K207" s="18"/>
      <c r="L207" s="18"/>
      <c r="M207" s="18"/>
      <c r="N207" s="18"/>
      <c r="O207" s="19" t="str">
        <f aca="false">IF(AND(M207="",N207=""),"",N207-M207)</f>
        <v/>
      </c>
      <c r="P207" s="18"/>
      <c r="Q207" s="18"/>
    </row>
    <row r="208" customFormat="false" ht="15" hidden="false" customHeight="false" outlineLevel="0" collapsed="false">
      <c r="A208" s="18"/>
      <c r="B208" s="18"/>
      <c r="C208" s="18"/>
      <c r="D208" s="18"/>
      <c r="E208" s="18"/>
      <c r="F208" s="18"/>
      <c r="G208" s="18"/>
      <c r="H208" s="18"/>
      <c r="I208" s="18"/>
      <c r="J208" s="18"/>
      <c r="K208" s="18"/>
      <c r="L208" s="18"/>
      <c r="M208" s="18"/>
      <c r="N208" s="18"/>
      <c r="O208" s="19" t="str">
        <f aca="false">IF(AND(M208="",N208=""),"",N208-M208)</f>
        <v/>
      </c>
      <c r="P208" s="18"/>
      <c r="Q208" s="18"/>
    </row>
    <row r="209" customFormat="false" ht="15" hidden="false" customHeight="false" outlineLevel="0" collapsed="false">
      <c r="A209" s="18"/>
      <c r="B209" s="18"/>
      <c r="C209" s="18"/>
      <c r="D209" s="18"/>
      <c r="E209" s="18"/>
      <c r="F209" s="18"/>
      <c r="G209" s="18"/>
      <c r="H209" s="18"/>
      <c r="I209" s="18"/>
      <c r="J209" s="18"/>
      <c r="K209" s="18"/>
      <c r="L209" s="18"/>
      <c r="M209" s="18"/>
      <c r="N209" s="18"/>
      <c r="O209" s="19" t="str">
        <f aca="false">IF(AND(M209="",N209=""),"",N209-M209)</f>
        <v/>
      </c>
      <c r="P209" s="18"/>
      <c r="Q209" s="18"/>
    </row>
    <row r="210" customFormat="false" ht="15" hidden="false" customHeight="false" outlineLevel="0" collapsed="false">
      <c r="A210" s="18"/>
      <c r="B210" s="18"/>
      <c r="C210" s="18"/>
      <c r="D210" s="18"/>
      <c r="E210" s="18"/>
      <c r="F210" s="18"/>
      <c r="G210" s="18"/>
      <c r="H210" s="18"/>
      <c r="I210" s="18"/>
      <c r="J210" s="18"/>
      <c r="K210" s="18"/>
      <c r="L210" s="18"/>
      <c r="M210" s="18"/>
      <c r="N210" s="18"/>
      <c r="O210" s="19" t="str">
        <f aca="false">IF(AND(M210="",N210=""),"",N210-M210)</f>
        <v/>
      </c>
      <c r="P210" s="18"/>
      <c r="Q210" s="18"/>
    </row>
    <row r="211" customFormat="false" ht="15" hidden="false" customHeight="false" outlineLevel="0" collapsed="false">
      <c r="A211" s="18"/>
      <c r="B211" s="18"/>
      <c r="C211" s="18"/>
      <c r="D211" s="18"/>
      <c r="E211" s="18"/>
      <c r="F211" s="18"/>
      <c r="G211" s="18"/>
      <c r="H211" s="18"/>
      <c r="I211" s="18"/>
      <c r="J211" s="18"/>
      <c r="K211" s="18"/>
      <c r="L211" s="18"/>
      <c r="M211" s="18"/>
      <c r="N211" s="18"/>
      <c r="O211" s="19" t="str">
        <f aca="false">IF(AND(M211="",N211=""),"",N211-M211)</f>
        <v/>
      </c>
      <c r="P211" s="18"/>
      <c r="Q211" s="18"/>
    </row>
    <row r="212" customFormat="false" ht="15" hidden="false" customHeight="false" outlineLevel="0" collapsed="false">
      <c r="A212" s="18"/>
      <c r="B212" s="18"/>
      <c r="C212" s="18"/>
      <c r="D212" s="18"/>
      <c r="E212" s="18"/>
      <c r="F212" s="18"/>
      <c r="G212" s="18"/>
      <c r="H212" s="18"/>
      <c r="I212" s="18"/>
      <c r="J212" s="18"/>
      <c r="K212" s="18"/>
      <c r="L212" s="18"/>
      <c r="M212" s="18"/>
      <c r="N212" s="18"/>
      <c r="O212" s="19" t="str">
        <f aca="false">IF(AND(M212="",N212=""),"",N212-M212)</f>
        <v/>
      </c>
      <c r="P212" s="18"/>
      <c r="Q212" s="18"/>
    </row>
    <row r="213" customFormat="false" ht="15" hidden="false" customHeight="false" outlineLevel="0" collapsed="false">
      <c r="A213" s="18"/>
      <c r="B213" s="18"/>
      <c r="C213" s="18"/>
      <c r="D213" s="18"/>
      <c r="E213" s="18"/>
      <c r="F213" s="18"/>
      <c r="G213" s="18"/>
      <c r="H213" s="18"/>
      <c r="I213" s="18"/>
      <c r="J213" s="18"/>
      <c r="K213" s="18"/>
      <c r="L213" s="18"/>
      <c r="M213" s="18"/>
      <c r="N213" s="18"/>
      <c r="O213" s="19" t="str">
        <f aca="false">IF(AND(M213="",N213=""),"",N213-M213)</f>
        <v/>
      </c>
      <c r="P213" s="18"/>
      <c r="Q213" s="18"/>
    </row>
    <row r="214" customFormat="false" ht="15" hidden="false" customHeight="false" outlineLevel="0" collapsed="false">
      <c r="A214" s="18"/>
      <c r="B214" s="18"/>
      <c r="C214" s="18"/>
      <c r="D214" s="18"/>
      <c r="E214" s="18"/>
      <c r="F214" s="18"/>
      <c r="G214" s="18"/>
      <c r="H214" s="18"/>
      <c r="I214" s="18"/>
      <c r="J214" s="18"/>
      <c r="K214" s="18"/>
      <c r="L214" s="18"/>
      <c r="M214" s="18"/>
      <c r="N214" s="18"/>
      <c r="O214" s="19" t="str">
        <f aca="false">IF(AND(M214="",N214=""),"",N214-M214)</f>
        <v/>
      </c>
      <c r="P214" s="18"/>
      <c r="Q214" s="18"/>
    </row>
    <row r="215" customFormat="false" ht="15" hidden="false" customHeight="false" outlineLevel="0" collapsed="false">
      <c r="A215" s="18"/>
      <c r="B215" s="18"/>
      <c r="C215" s="18"/>
      <c r="D215" s="18"/>
      <c r="E215" s="18"/>
      <c r="F215" s="18"/>
      <c r="G215" s="18"/>
      <c r="H215" s="18"/>
      <c r="I215" s="18"/>
      <c r="J215" s="18"/>
      <c r="K215" s="18"/>
      <c r="L215" s="18"/>
      <c r="M215" s="18"/>
      <c r="N215" s="18"/>
      <c r="O215" s="19" t="str">
        <f aca="false">IF(AND(M215="",N215=""),"",N215-M215)</f>
        <v/>
      </c>
      <c r="P215" s="18"/>
      <c r="Q215" s="18"/>
    </row>
    <row r="216" customFormat="false" ht="15" hidden="false" customHeight="false" outlineLevel="0" collapsed="false">
      <c r="A216" s="18"/>
      <c r="B216" s="18"/>
      <c r="C216" s="18"/>
      <c r="D216" s="18"/>
      <c r="E216" s="18"/>
      <c r="F216" s="18"/>
      <c r="G216" s="18"/>
      <c r="H216" s="18"/>
      <c r="I216" s="18"/>
      <c r="J216" s="18"/>
      <c r="K216" s="18"/>
      <c r="L216" s="18"/>
      <c r="M216" s="18"/>
      <c r="N216" s="18"/>
      <c r="O216" s="19" t="str">
        <f aca="false">IF(AND(M216="",N216=""),"",N216-M216)</f>
        <v/>
      </c>
      <c r="P216" s="18"/>
      <c r="Q216" s="18"/>
    </row>
    <row r="217" customFormat="false" ht="15" hidden="false" customHeight="false" outlineLevel="0" collapsed="false">
      <c r="A217" s="18"/>
      <c r="B217" s="18"/>
      <c r="C217" s="18"/>
      <c r="D217" s="18"/>
      <c r="E217" s="18"/>
      <c r="F217" s="18"/>
      <c r="G217" s="18"/>
      <c r="H217" s="18"/>
      <c r="I217" s="18"/>
      <c r="J217" s="18"/>
      <c r="K217" s="18"/>
      <c r="L217" s="18"/>
      <c r="M217" s="18"/>
      <c r="N217" s="18"/>
      <c r="O217" s="19" t="str">
        <f aca="false">IF(AND(M217="",N217=""),"",N217-M217)</f>
        <v/>
      </c>
      <c r="P217" s="18"/>
      <c r="Q217" s="18"/>
    </row>
    <row r="218" customFormat="false" ht="15" hidden="false" customHeight="false" outlineLevel="0" collapsed="false">
      <c r="A218" s="18"/>
      <c r="B218" s="18"/>
      <c r="C218" s="18"/>
      <c r="D218" s="18"/>
      <c r="E218" s="18"/>
      <c r="F218" s="18"/>
      <c r="G218" s="18"/>
      <c r="H218" s="18"/>
      <c r="I218" s="18"/>
      <c r="J218" s="18"/>
      <c r="K218" s="18"/>
      <c r="L218" s="18"/>
      <c r="M218" s="18"/>
      <c r="N218" s="18"/>
      <c r="O218" s="19" t="str">
        <f aca="false">IF(AND(M218="",N218=""),"",N218-M218)</f>
        <v/>
      </c>
      <c r="P218" s="18"/>
      <c r="Q218" s="18"/>
    </row>
    <row r="219" customFormat="false" ht="15" hidden="false" customHeight="false" outlineLevel="0" collapsed="false">
      <c r="A219" s="18"/>
      <c r="B219" s="18"/>
      <c r="C219" s="18"/>
      <c r="D219" s="18"/>
      <c r="E219" s="18"/>
      <c r="F219" s="18"/>
      <c r="G219" s="18"/>
      <c r="H219" s="18"/>
      <c r="I219" s="18"/>
      <c r="J219" s="18"/>
      <c r="K219" s="18"/>
      <c r="L219" s="18"/>
      <c r="M219" s="18"/>
      <c r="N219" s="18"/>
      <c r="O219" s="19" t="str">
        <f aca="false">IF(AND(M219="",N219=""),"",N219-M219)</f>
        <v/>
      </c>
      <c r="P219" s="18"/>
      <c r="Q219" s="18"/>
    </row>
    <row r="220" customFormat="false" ht="15" hidden="false" customHeight="false" outlineLevel="0" collapsed="false">
      <c r="A220" s="18"/>
      <c r="B220" s="18"/>
      <c r="C220" s="18"/>
      <c r="D220" s="18"/>
      <c r="E220" s="18"/>
      <c r="F220" s="18"/>
      <c r="G220" s="18"/>
      <c r="H220" s="18"/>
      <c r="I220" s="18"/>
      <c r="J220" s="18"/>
      <c r="K220" s="18"/>
      <c r="L220" s="18"/>
      <c r="M220" s="18"/>
      <c r="N220" s="18"/>
      <c r="O220" s="19" t="str">
        <f aca="false">IF(AND(M220="",N220=""),"",N220-M220)</f>
        <v/>
      </c>
      <c r="P220" s="18"/>
      <c r="Q220" s="18"/>
    </row>
    <row r="221" customFormat="false" ht="15" hidden="false" customHeight="false" outlineLevel="0" collapsed="false">
      <c r="A221" s="18"/>
      <c r="B221" s="18"/>
      <c r="C221" s="18"/>
      <c r="D221" s="18"/>
      <c r="E221" s="18"/>
      <c r="F221" s="18"/>
      <c r="G221" s="18"/>
      <c r="H221" s="18"/>
      <c r="I221" s="18"/>
      <c r="J221" s="18"/>
      <c r="K221" s="18"/>
      <c r="L221" s="18"/>
      <c r="M221" s="18"/>
      <c r="N221" s="18"/>
      <c r="O221" s="19" t="str">
        <f aca="false">IF(AND(M221="",N221=""),"",N221-M221)</f>
        <v/>
      </c>
      <c r="P221" s="18"/>
      <c r="Q221" s="18"/>
    </row>
    <row r="222" customFormat="false" ht="15" hidden="false" customHeight="false" outlineLevel="0" collapsed="false">
      <c r="A222" s="18"/>
      <c r="B222" s="18"/>
      <c r="C222" s="18"/>
      <c r="D222" s="18"/>
      <c r="E222" s="18"/>
      <c r="F222" s="18"/>
      <c r="G222" s="18"/>
      <c r="H222" s="18"/>
      <c r="I222" s="18"/>
      <c r="J222" s="18"/>
      <c r="K222" s="18"/>
      <c r="L222" s="18"/>
      <c r="M222" s="18"/>
      <c r="N222" s="18"/>
      <c r="O222" s="19" t="str">
        <f aca="false">IF(AND(M222="",N222=""),"",N222-M222)</f>
        <v/>
      </c>
      <c r="P222" s="18"/>
      <c r="Q222" s="18"/>
    </row>
    <row r="223" customFormat="false" ht="15" hidden="false" customHeight="false" outlineLevel="0" collapsed="false">
      <c r="A223" s="18"/>
      <c r="B223" s="18"/>
      <c r="C223" s="18"/>
      <c r="D223" s="18"/>
      <c r="E223" s="18"/>
      <c r="F223" s="18"/>
      <c r="G223" s="18"/>
      <c r="H223" s="18"/>
      <c r="I223" s="18"/>
      <c r="J223" s="18"/>
      <c r="K223" s="18"/>
      <c r="L223" s="18"/>
      <c r="M223" s="18"/>
      <c r="N223" s="18"/>
      <c r="O223" s="19" t="str">
        <f aca="false">IF(AND(M223="",N223=""),"",N223-M223)</f>
        <v/>
      </c>
      <c r="P223" s="18"/>
      <c r="Q223" s="18"/>
    </row>
    <row r="224" customFormat="false" ht="15" hidden="false" customHeight="false" outlineLevel="0" collapsed="false">
      <c r="A224" s="18"/>
      <c r="B224" s="18"/>
      <c r="C224" s="18"/>
      <c r="D224" s="18"/>
      <c r="E224" s="18"/>
      <c r="F224" s="18"/>
      <c r="G224" s="18"/>
      <c r="H224" s="18"/>
      <c r="I224" s="18"/>
      <c r="J224" s="18"/>
      <c r="K224" s="18"/>
      <c r="L224" s="18"/>
      <c r="M224" s="18"/>
      <c r="N224" s="18"/>
      <c r="O224" s="19" t="str">
        <f aca="false">IF(AND(M224="",N224=""),"",N224-M224)</f>
        <v/>
      </c>
      <c r="P224" s="18"/>
      <c r="Q224" s="18"/>
    </row>
    <row r="225" customFormat="false" ht="15" hidden="false" customHeight="false" outlineLevel="0" collapsed="false">
      <c r="A225" s="18"/>
      <c r="B225" s="18"/>
      <c r="C225" s="18"/>
      <c r="D225" s="18"/>
      <c r="E225" s="18"/>
      <c r="F225" s="18"/>
      <c r="G225" s="18"/>
      <c r="H225" s="18"/>
      <c r="I225" s="18"/>
      <c r="J225" s="18"/>
      <c r="K225" s="18"/>
      <c r="L225" s="18"/>
      <c r="M225" s="18"/>
      <c r="N225" s="18"/>
      <c r="O225" s="19" t="str">
        <f aca="false">IF(AND(M225="",N225=""),"",N225-M225)</f>
        <v/>
      </c>
      <c r="P225" s="18"/>
      <c r="Q225" s="18"/>
    </row>
    <row r="226" customFormat="false" ht="15" hidden="false" customHeight="false" outlineLevel="0" collapsed="false">
      <c r="A226" s="18"/>
      <c r="B226" s="18"/>
      <c r="C226" s="18"/>
      <c r="D226" s="18"/>
      <c r="E226" s="18"/>
      <c r="F226" s="18"/>
      <c r="G226" s="18"/>
      <c r="H226" s="18"/>
      <c r="I226" s="18"/>
      <c r="J226" s="18"/>
      <c r="K226" s="18"/>
      <c r="L226" s="18"/>
      <c r="M226" s="18"/>
      <c r="N226" s="18"/>
      <c r="O226" s="19" t="str">
        <f aca="false">IF(AND(M226="",N226=""),"",N226-M226)</f>
        <v/>
      </c>
      <c r="P226" s="18"/>
      <c r="Q226" s="18"/>
    </row>
    <row r="227" customFormat="false" ht="15" hidden="false" customHeight="false" outlineLevel="0" collapsed="false">
      <c r="A227" s="18"/>
      <c r="B227" s="18"/>
      <c r="C227" s="18"/>
      <c r="D227" s="18"/>
      <c r="E227" s="18"/>
      <c r="F227" s="18"/>
      <c r="G227" s="18"/>
      <c r="H227" s="18"/>
      <c r="I227" s="18"/>
      <c r="J227" s="18"/>
      <c r="K227" s="18"/>
      <c r="L227" s="18"/>
      <c r="M227" s="18"/>
      <c r="N227" s="18"/>
      <c r="O227" s="19" t="str">
        <f aca="false">IF(AND(M227="",N227=""),"",N227-M227)</f>
        <v/>
      </c>
      <c r="P227" s="18"/>
      <c r="Q227" s="18"/>
    </row>
    <row r="228" customFormat="false" ht="15" hidden="false" customHeight="false" outlineLevel="0" collapsed="false">
      <c r="A228" s="18"/>
      <c r="B228" s="18"/>
      <c r="C228" s="18"/>
      <c r="D228" s="18"/>
      <c r="E228" s="18"/>
      <c r="F228" s="18"/>
      <c r="G228" s="18"/>
      <c r="H228" s="18"/>
      <c r="I228" s="18"/>
      <c r="J228" s="18"/>
      <c r="K228" s="18"/>
      <c r="L228" s="18"/>
      <c r="M228" s="18"/>
      <c r="N228" s="18"/>
      <c r="O228" s="19" t="str">
        <f aca="false">IF(AND(M228="",N228=""),"",N228-M228)</f>
        <v/>
      </c>
      <c r="P228" s="18"/>
      <c r="Q228" s="18"/>
    </row>
    <row r="229" customFormat="false" ht="15" hidden="false" customHeight="false" outlineLevel="0" collapsed="false">
      <c r="A229" s="18"/>
      <c r="B229" s="18"/>
      <c r="C229" s="18"/>
      <c r="D229" s="18"/>
      <c r="E229" s="18"/>
      <c r="F229" s="18"/>
      <c r="G229" s="18"/>
      <c r="H229" s="18"/>
      <c r="I229" s="18"/>
      <c r="J229" s="18"/>
      <c r="K229" s="18"/>
      <c r="L229" s="18"/>
      <c r="M229" s="18"/>
      <c r="N229" s="18"/>
      <c r="O229" s="19" t="str">
        <f aca="false">IF(AND(M229="",N229=""),"",N229-M229)</f>
        <v/>
      </c>
      <c r="P229" s="18"/>
      <c r="Q229" s="18"/>
    </row>
    <row r="230" customFormat="false" ht="15" hidden="false" customHeight="false" outlineLevel="0" collapsed="false">
      <c r="A230" s="18"/>
      <c r="B230" s="18"/>
      <c r="C230" s="18"/>
      <c r="D230" s="18"/>
      <c r="E230" s="18"/>
      <c r="F230" s="18"/>
      <c r="G230" s="18"/>
      <c r="H230" s="18"/>
      <c r="I230" s="18"/>
      <c r="J230" s="18"/>
      <c r="K230" s="18"/>
      <c r="L230" s="18"/>
      <c r="M230" s="18"/>
      <c r="N230" s="18"/>
      <c r="O230" s="19" t="str">
        <f aca="false">IF(AND(M230="",N230=""),"",N230-M230)</f>
        <v/>
      </c>
      <c r="P230" s="18"/>
      <c r="Q230" s="18"/>
    </row>
    <row r="231" customFormat="false" ht="15" hidden="false" customHeight="false" outlineLevel="0" collapsed="false">
      <c r="A231" s="18"/>
      <c r="B231" s="18"/>
      <c r="C231" s="18"/>
      <c r="D231" s="18"/>
      <c r="E231" s="18"/>
      <c r="F231" s="18"/>
      <c r="G231" s="18"/>
      <c r="H231" s="18"/>
      <c r="I231" s="18"/>
      <c r="J231" s="18"/>
      <c r="K231" s="18"/>
      <c r="L231" s="18"/>
      <c r="M231" s="18"/>
      <c r="N231" s="18"/>
      <c r="O231" s="19" t="str">
        <f aca="false">IF(AND(M231="",N231=""),"",N231-M231)</f>
        <v/>
      </c>
      <c r="P231" s="18"/>
      <c r="Q231" s="18"/>
    </row>
    <row r="232" customFormat="false" ht="15" hidden="false" customHeight="false" outlineLevel="0" collapsed="false">
      <c r="A232" s="18"/>
      <c r="B232" s="18"/>
      <c r="C232" s="18"/>
      <c r="D232" s="18"/>
      <c r="E232" s="18"/>
      <c r="F232" s="18"/>
      <c r="G232" s="18"/>
      <c r="H232" s="18"/>
      <c r="I232" s="18"/>
      <c r="J232" s="18"/>
      <c r="K232" s="18"/>
      <c r="L232" s="18"/>
      <c r="M232" s="18"/>
      <c r="N232" s="18"/>
      <c r="O232" s="19" t="str">
        <f aca="false">IF(AND(M232="",N232=""),"",N232-M232)</f>
        <v/>
      </c>
      <c r="P232" s="18"/>
      <c r="Q232" s="18"/>
    </row>
    <row r="233" customFormat="false" ht="15" hidden="false" customHeight="false" outlineLevel="0" collapsed="false">
      <c r="A233" s="18"/>
      <c r="B233" s="18"/>
      <c r="C233" s="18"/>
      <c r="D233" s="18"/>
      <c r="E233" s="18"/>
      <c r="F233" s="18"/>
      <c r="G233" s="18"/>
      <c r="H233" s="18"/>
      <c r="I233" s="18"/>
      <c r="J233" s="18"/>
      <c r="K233" s="18"/>
      <c r="L233" s="18"/>
      <c r="M233" s="18"/>
      <c r="N233" s="18"/>
      <c r="O233" s="19" t="str">
        <f aca="false">IF(AND(M233="",N233=""),"",N233-M233)</f>
        <v/>
      </c>
      <c r="P233" s="18"/>
      <c r="Q233" s="18"/>
    </row>
    <row r="234" customFormat="false" ht="15" hidden="false" customHeight="false" outlineLevel="0" collapsed="false">
      <c r="A234" s="18"/>
      <c r="B234" s="18"/>
      <c r="C234" s="18"/>
      <c r="D234" s="18"/>
      <c r="E234" s="18"/>
      <c r="F234" s="18"/>
      <c r="G234" s="18"/>
      <c r="H234" s="18"/>
      <c r="I234" s="18"/>
      <c r="J234" s="18"/>
      <c r="K234" s="18"/>
      <c r="L234" s="18"/>
      <c r="M234" s="18"/>
      <c r="N234" s="18"/>
      <c r="O234" s="19" t="str">
        <f aca="false">IF(AND(M234="",N234=""),"",N234-M234)</f>
        <v/>
      </c>
      <c r="P234" s="18"/>
      <c r="Q234" s="18"/>
    </row>
    <row r="235" customFormat="false" ht="15" hidden="false" customHeight="false" outlineLevel="0" collapsed="false">
      <c r="A235" s="18"/>
      <c r="B235" s="18"/>
      <c r="C235" s="18"/>
      <c r="D235" s="18"/>
      <c r="E235" s="18"/>
      <c r="F235" s="18"/>
      <c r="G235" s="18"/>
      <c r="H235" s="18"/>
      <c r="I235" s="18"/>
      <c r="J235" s="18"/>
      <c r="K235" s="18"/>
      <c r="L235" s="18"/>
      <c r="M235" s="18"/>
      <c r="N235" s="18"/>
      <c r="O235" s="19" t="str">
        <f aca="false">IF(AND(M235="",N235=""),"",N235-M235)</f>
        <v/>
      </c>
      <c r="P235" s="18"/>
      <c r="Q235" s="18"/>
    </row>
    <row r="236" customFormat="false" ht="15" hidden="false" customHeight="false" outlineLevel="0" collapsed="false">
      <c r="A236" s="18"/>
      <c r="B236" s="18"/>
      <c r="C236" s="18"/>
      <c r="D236" s="18"/>
      <c r="E236" s="18"/>
      <c r="F236" s="18"/>
      <c r="G236" s="18"/>
      <c r="H236" s="18"/>
      <c r="I236" s="18"/>
      <c r="J236" s="18"/>
      <c r="K236" s="18"/>
      <c r="L236" s="18"/>
      <c r="M236" s="18"/>
      <c r="N236" s="18"/>
      <c r="O236" s="19" t="str">
        <f aca="false">IF(AND(M236="",N236=""),"",N236-M236)</f>
        <v/>
      </c>
      <c r="P236" s="18"/>
      <c r="Q236" s="18"/>
    </row>
    <row r="237" customFormat="false" ht="15" hidden="false" customHeight="false" outlineLevel="0" collapsed="false">
      <c r="A237" s="18"/>
      <c r="B237" s="18"/>
      <c r="C237" s="18"/>
      <c r="D237" s="18"/>
      <c r="E237" s="18"/>
      <c r="F237" s="18"/>
      <c r="G237" s="18"/>
      <c r="H237" s="18"/>
      <c r="I237" s="18"/>
      <c r="J237" s="18"/>
      <c r="K237" s="18"/>
      <c r="L237" s="18"/>
      <c r="M237" s="18"/>
      <c r="N237" s="18"/>
      <c r="O237" s="19" t="str">
        <f aca="false">IF(AND(M237="",N237=""),"",N237-M237)</f>
        <v/>
      </c>
      <c r="P237" s="18"/>
      <c r="Q237" s="18"/>
    </row>
    <row r="238" customFormat="false" ht="15" hidden="false" customHeight="false" outlineLevel="0" collapsed="false">
      <c r="A238" s="18"/>
      <c r="B238" s="18"/>
      <c r="C238" s="18"/>
      <c r="D238" s="18"/>
      <c r="E238" s="18"/>
      <c r="F238" s="18"/>
      <c r="G238" s="18"/>
      <c r="H238" s="18"/>
      <c r="I238" s="18"/>
      <c r="J238" s="18"/>
      <c r="K238" s="18"/>
      <c r="L238" s="18"/>
      <c r="M238" s="18"/>
      <c r="N238" s="18"/>
      <c r="O238" s="19" t="str">
        <f aca="false">IF(AND(M238="",N238=""),"",N238-M238)</f>
        <v/>
      </c>
      <c r="P238" s="18"/>
      <c r="Q238" s="18"/>
    </row>
    <row r="239" customFormat="false" ht="15" hidden="false" customHeight="false" outlineLevel="0" collapsed="false">
      <c r="A239" s="18"/>
      <c r="B239" s="18"/>
      <c r="C239" s="18"/>
      <c r="D239" s="18"/>
      <c r="E239" s="18"/>
      <c r="F239" s="18"/>
      <c r="G239" s="18"/>
      <c r="H239" s="18"/>
      <c r="I239" s="18"/>
      <c r="J239" s="18"/>
      <c r="K239" s="18"/>
      <c r="L239" s="18"/>
      <c r="M239" s="18"/>
      <c r="N239" s="18"/>
      <c r="O239" s="19" t="str">
        <f aca="false">IF(AND(M239="",N239=""),"",N239-M239)</f>
        <v/>
      </c>
      <c r="P239" s="18"/>
      <c r="Q239" s="18"/>
    </row>
    <row r="240" customFormat="false" ht="15" hidden="false" customHeight="false" outlineLevel="0" collapsed="false">
      <c r="A240" s="18"/>
      <c r="B240" s="18"/>
      <c r="C240" s="18"/>
      <c r="D240" s="18"/>
      <c r="E240" s="18"/>
      <c r="F240" s="18"/>
      <c r="G240" s="18"/>
      <c r="H240" s="18"/>
      <c r="I240" s="18"/>
      <c r="J240" s="18"/>
      <c r="K240" s="18"/>
      <c r="L240" s="18"/>
      <c r="M240" s="18"/>
      <c r="N240" s="18"/>
      <c r="O240" s="19" t="str">
        <f aca="false">IF(AND(M240="",N240=""),"",N240-M240)</f>
        <v/>
      </c>
      <c r="P240" s="18"/>
      <c r="Q240" s="18"/>
    </row>
    <row r="241" customFormat="false" ht="15" hidden="false" customHeight="false" outlineLevel="0" collapsed="false">
      <c r="A241" s="18"/>
      <c r="B241" s="18"/>
      <c r="C241" s="18"/>
      <c r="D241" s="18"/>
      <c r="E241" s="18"/>
      <c r="F241" s="18"/>
      <c r="G241" s="18"/>
      <c r="H241" s="18"/>
      <c r="I241" s="18"/>
      <c r="J241" s="18"/>
      <c r="K241" s="18"/>
      <c r="L241" s="18"/>
      <c r="M241" s="18"/>
      <c r="N241" s="18"/>
      <c r="O241" s="19" t="str">
        <f aca="false">IF(AND(M241="",N241=""),"",N241-M241)</f>
        <v/>
      </c>
      <c r="P241" s="18"/>
      <c r="Q241" s="18"/>
    </row>
    <row r="242" customFormat="false" ht="15" hidden="false" customHeight="false" outlineLevel="0" collapsed="false">
      <c r="A242" s="18"/>
      <c r="B242" s="18"/>
      <c r="C242" s="18"/>
      <c r="D242" s="18"/>
      <c r="E242" s="18"/>
      <c r="F242" s="18"/>
      <c r="G242" s="18"/>
      <c r="H242" s="18"/>
      <c r="I242" s="18"/>
      <c r="J242" s="18"/>
      <c r="K242" s="18"/>
      <c r="L242" s="18"/>
      <c r="M242" s="18"/>
      <c r="N242" s="18"/>
      <c r="O242" s="19" t="str">
        <f aca="false">IF(AND(M242="",N242=""),"",N242-M242)</f>
        <v/>
      </c>
      <c r="P242" s="18"/>
      <c r="Q242" s="18"/>
    </row>
    <row r="243" customFormat="false" ht="15" hidden="false" customHeight="false" outlineLevel="0" collapsed="false">
      <c r="A243" s="18"/>
      <c r="B243" s="18"/>
      <c r="C243" s="18"/>
      <c r="D243" s="18"/>
      <c r="E243" s="18"/>
      <c r="F243" s="18"/>
      <c r="G243" s="18"/>
      <c r="H243" s="18"/>
      <c r="I243" s="18"/>
      <c r="J243" s="18"/>
      <c r="K243" s="18"/>
      <c r="L243" s="18"/>
      <c r="M243" s="18"/>
      <c r="N243" s="18"/>
      <c r="O243" s="19" t="str">
        <f aca="false">IF(AND(M243="",N243=""),"",N243-M243)</f>
        <v/>
      </c>
      <c r="P243" s="18"/>
      <c r="Q243" s="18"/>
    </row>
    <row r="244" customFormat="false" ht="15" hidden="false" customHeight="false" outlineLevel="0" collapsed="false">
      <c r="A244" s="18"/>
      <c r="B244" s="18"/>
      <c r="C244" s="18"/>
      <c r="D244" s="18"/>
      <c r="E244" s="18"/>
      <c r="F244" s="18"/>
      <c r="G244" s="18"/>
      <c r="H244" s="18"/>
      <c r="I244" s="18"/>
      <c r="J244" s="18"/>
      <c r="K244" s="18"/>
      <c r="L244" s="18"/>
      <c r="M244" s="18"/>
      <c r="N244" s="18"/>
      <c r="O244" s="19" t="str">
        <f aca="false">IF(AND(M244="",N244=""),"",N244-M244)</f>
        <v/>
      </c>
      <c r="P244" s="18"/>
      <c r="Q244" s="18"/>
    </row>
    <row r="245" customFormat="false" ht="15" hidden="false" customHeight="false" outlineLevel="0" collapsed="false">
      <c r="A245" s="18"/>
      <c r="B245" s="18"/>
      <c r="C245" s="18"/>
      <c r="D245" s="18"/>
      <c r="E245" s="18"/>
      <c r="F245" s="18"/>
      <c r="G245" s="18"/>
      <c r="H245" s="18"/>
      <c r="I245" s="18"/>
      <c r="J245" s="18"/>
      <c r="K245" s="18"/>
      <c r="L245" s="18"/>
      <c r="M245" s="18"/>
      <c r="N245" s="18"/>
      <c r="O245" s="19" t="str">
        <f aca="false">IF(AND(M245="",N245=""),"",N245-M245)</f>
        <v/>
      </c>
      <c r="P245" s="18"/>
      <c r="Q245" s="18"/>
    </row>
    <row r="246" customFormat="false" ht="15" hidden="false" customHeight="false" outlineLevel="0" collapsed="false">
      <c r="A246" s="18"/>
      <c r="B246" s="18"/>
      <c r="C246" s="18"/>
      <c r="D246" s="18"/>
      <c r="E246" s="18"/>
      <c r="F246" s="18"/>
      <c r="G246" s="18"/>
      <c r="H246" s="18"/>
      <c r="I246" s="18"/>
      <c r="J246" s="18"/>
      <c r="K246" s="18"/>
      <c r="L246" s="18"/>
      <c r="M246" s="18"/>
      <c r="N246" s="18"/>
      <c r="O246" s="19" t="str">
        <f aca="false">IF(AND(M246="",N246=""),"",N246-M246)</f>
        <v/>
      </c>
      <c r="P246" s="18"/>
      <c r="Q246" s="18"/>
    </row>
    <row r="247" customFormat="false" ht="15" hidden="false" customHeight="false" outlineLevel="0" collapsed="false">
      <c r="A247" s="18"/>
      <c r="B247" s="18"/>
      <c r="C247" s="18"/>
      <c r="D247" s="18"/>
      <c r="E247" s="18"/>
      <c r="F247" s="18"/>
      <c r="G247" s="18"/>
      <c r="H247" s="18"/>
      <c r="I247" s="18"/>
      <c r="J247" s="18"/>
      <c r="K247" s="18"/>
      <c r="L247" s="18"/>
      <c r="M247" s="18"/>
      <c r="N247" s="18"/>
      <c r="O247" s="19" t="str">
        <f aca="false">IF(AND(M247="",N247=""),"",N247-M247)</f>
        <v/>
      </c>
      <c r="P247" s="18"/>
      <c r="Q247" s="18"/>
    </row>
    <row r="248" customFormat="false" ht="15" hidden="false" customHeight="false" outlineLevel="0" collapsed="false">
      <c r="A248" s="18"/>
      <c r="B248" s="18"/>
      <c r="C248" s="18"/>
      <c r="D248" s="18"/>
      <c r="E248" s="18"/>
      <c r="F248" s="18"/>
      <c r="G248" s="18"/>
      <c r="H248" s="18"/>
      <c r="I248" s="18"/>
      <c r="J248" s="18"/>
      <c r="K248" s="18"/>
      <c r="L248" s="18"/>
      <c r="M248" s="18"/>
      <c r="N248" s="18"/>
      <c r="O248" s="19" t="str">
        <f aca="false">IF(AND(M248="",N248=""),"",N248-M248)</f>
        <v/>
      </c>
      <c r="P248" s="18"/>
      <c r="Q248" s="18"/>
    </row>
    <row r="249" customFormat="false" ht="15" hidden="false" customHeight="false" outlineLevel="0" collapsed="false">
      <c r="A249" s="18"/>
      <c r="B249" s="18"/>
      <c r="C249" s="18"/>
      <c r="D249" s="18"/>
      <c r="E249" s="18"/>
      <c r="F249" s="18"/>
      <c r="G249" s="18"/>
      <c r="H249" s="18"/>
      <c r="I249" s="18"/>
      <c r="J249" s="18"/>
      <c r="K249" s="18"/>
      <c r="L249" s="18"/>
      <c r="M249" s="18"/>
      <c r="N249" s="18"/>
      <c r="O249" s="19" t="str">
        <f aca="false">IF(AND(M249="",N249=""),"",N249-M249)</f>
        <v/>
      </c>
      <c r="P249" s="18"/>
      <c r="Q249" s="18"/>
    </row>
    <row r="250" customFormat="false" ht="15" hidden="false" customHeight="false" outlineLevel="0" collapsed="false">
      <c r="A250" s="18"/>
      <c r="B250" s="18"/>
      <c r="C250" s="18"/>
      <c r="D250" s="18"/>
      <c r="E250" s="18"/>
      <c r="F250" s="18"/>
      <c r="G250" s="18"/>
      <c r="H250" s="18"/>
      <c r="I250" s="18"/>
      <c r="J250" s="18"/>
      <c r="K250" s="18"/>
      <c r="L250" s="18"/>
      <c r="M250" s="18"/>
      <c r="N250" s="18"/>
      <c r="O250" s="19" t="str">
        <f aca="false">IF(AND(M250="",N250=""),"",N250-M250)</f>
        <v/>
      </c>
      <c r="P250" s="18"/>
      <c r="Q250" s="18"/>
    </row>
    <row r="251" customFormat="false" ht="15" hidden="false" customHeight="false" outlineLevel="0" collapsed="false">
      <c r="A251" s="18"/>
      <c r="B251" s="18"/>
      <c r="C251" s="18"/>
      <c r="D251" s="18"/>
      <c r="E251" s="18"/>
      <c r="F251" s="18"/>
      <c r="G251" s="18"/>
      <c r="H251" s="18"/>
      <c r="I251" s="18"/>
      <c r="J251" s="18"/>
      <c r="K251" s="18"/>
      <c r="L251" s="18"/>
      <c r="M251" s="18"/>
      <c r="N251" s="18"/>
      <c r="O251" s="19" t="str">
        <f aca="false">IF(AND(M251="",N251=""),"",N251-M251)</f>
        <v/>
      </c>
      <c r="P251" s="18"/>
      <c r="Q251" s="18"/>
    </row>
    <row r="252" customFormat="false" ht="15" hidden="false" customHeight="false" outlineLevel="0" collapsed="false">
      <c r="A252" s="18"/>
      <c r="B252" s="18"/>
      <c r="C252" s="18"/>
      <c r="D252" s="18"/>
      <c r="E252" s="18"/>
      <c r="F252" s="18"/>
      <c r="G252" s="18"/>
      <c r="H252" s="18"/>
      <c r="I252" s="18"/>
      <c r="J252" s="18"/>
      <c r="K252" s="18"/>
      <c r="L252" s="18"/>
      <c r="M252" s="18"/>
      <c r="N252" s="18"/>
      <c r="O252" s="19" t="str">
        <f aca="false">IF(AND(M252="",N252=""),"",N252-M252)</f>
        <v/>
      </c>
      <c r="P252" s="18"/>
      <c r="Q252" s="18"/>
    </row>
    <row r="253" customFormat="false" ht="15" hidden="false" customHeight="false" outlineLevel="0" collapsed="false">
      <c r="A253" s="18"/>
      <c r="B253" s="18"/>
      <c r="C253" s="18"/>
      <c r="D253" s="18"/>
      <c r="E253" s="18"/>
      <c r="F253" s="18"/>
      <c r="G253" s="18"/>
      <c r="H253" s="18"/>
      <c r="I253" s="18"/>
      <c r="J253" s="18"/>
      <c r="K253" s="18"/>
      <c r="L253" s="18"/>
      <c r="M253" s="18"/>
      <c r="N253" s="18"/>
      <c r="O253" s="19" t="str">
        <f aca="false">IF(AND(M253="",N253=""),"",N253-M253)</f>
        <v/>
      </c>
      <c r="P253" s="18"/>
      <c r="Q253" s="18"/>
    </row>
    <row r="254" customFormat="false" ht="15" hidden="false" customHeight="false" outlineLevel="0" collapsed="false">
      <c r="A254" s="18"/>
      <c r="B254" s="18"/>
      <c r="C254" s="18"/>
      <c r="D254" s="18"/>
      <c r="E254" s="18"/>
      <c r="F254" s="18"/>
      <c r="G254" s="18"/>
      <c r="H254" s="18"/>
      <c r="I254" s="18"/>
      <c r="J254" s="18"/>
      <c r="K254" s="18"/>
      <c r="L254" s="18"/>
      <c r="M254" s="18"/>
      <c r="N254" s="18"/>
      <c r="O254" s="19" t="str">
        <f aca="false">IF(AND(M254="",N254=""),"",N254-M254)</f>
        <v/>
      </c>
      <c r="P254" s="18"/>
      <c r="Q254" s="18"/>
    </row>
    <row r="255" customFormat="false" ht="15" hidden="false" customHeight="false" outlineLevel="0" collapsed="false">
      <c r="A255" s="18"/>
      <c r="B255" s="18"/>
      <c r="C255" s="18"/>
      <c r="D255" s="18"/>
      <c r="E255" s="18"/>
      <c r="F255" s="18"/>
      <c r="G255" s="18"/>
      <c r="H255" s="18"/>
      <c r="I255" s="18"/>
      <c r="J255" s="18"/>
      <c r="K255" s="18"/>
      <c r="L255" s="18"/>
      <c r="M255" s="18"/>
      <c r="N255" s="18"/>
      <c r="O255" s="19" t="str">
        <f aca="false">IF(AND(M255="",N255=""),"",N255-M255)</f>
        <v/>
      </c>
      <c r="P255" s="18"/>
      <c r="Q255" s="18"/>
    </row>
    <row r="256" customFormat="false" ht="15" hidden="false" customHeight="false" outlineLevel="0" collapsed="false">
      <c r="A256" s="18"/>
      <c r="B256" s="18"/>
      <c r="C256" s="18"/>
      <c r="D256" s="18"/>
      <c r="E256" s="18"/>
      <c r="F256" s="18"/>
      <c r="G256" s="18"/>
      <c r="H256" s="18"/>
      <c r="I256" s="18"/>
      <c r="J256" s="18"/>
      <c r="K256" s="18"/>
      <c r="L256" s="18"/>
      <c r="M256" s="18"/>
      <c r="N256" s="18"/>
      <c r="O256" s="19" t="str">
        <f aca="false">IF(AND(M256="",N256=""),"",N256-M256)</f>
        <v/>
      </c>
      <c r="P256" s="18"/>
      <c r="Q256" s="18"/>
    </row>
    <row r="257" customFormat="false" ht="15" hidden="false" customHeight="false" outlineLevel="0" collapsed="false">
      <c r="A257" s="18"/>
      <c r="B257" s="18"/>
      <c r="C257" s="18"/>
      <c r="D257" s="18"/>
      <c r="E257" s="18"/>
      <c r="F257" s="18"/>
      <c r="G257" s="18"/>
      <c r="H257" s="18"/>
      <c r="I257" s="18"/>
      <c r="J257" s="18"/>
      <c r="K257" s="18"/>
      <c r="L257" s="18"/>
      <c r="M257" s="18"/>
      <c r="N257" s="18"/>
      <c r="O257" s="19" t="str">
        <f aca="false">IF(AND(M257="",N257=""),"",N257-M257)</f>
        <v/>
      </c>
      <c r="P257" s="18"/>
      <c r="Q257" s="18"/>
    </row>
    <row r="258" customFormat="false" ht="15" hidden="false" customHeight="false" outlineLevel="0" collapsed="false">
      <c r="A258" s="18"/>
      <c r="B258" s="18"/>
      <c r="C258" s="18"/>
      <c r="D258" s="18"/>
      <c r="E258" s="18"/>
      <c r="F258" s="18"/>
      <c r="G258" s="18"/>
      <c r="H258" s="18"/>
      <c r="I258" s="18"/>
      <c r="J258" s="18"/>
      <c r="K258" s="18"/>
      <c r="L258" s="18"/>
      <c r="M258" s="18"/>
      <c r="N258" s="18"/>
      <c r="O258" s="19" t="str">
        <f aca="false">IF(AND(M258="",N258=""),"",N258-M258)</f>
        <v/>
      </c>
      <c r="P258" s="18"/>
      <c r="Q258" s="18"/>
    </row>
    <row r="259" customFormat="false" ht="15" hidden="false" customHeight="false" outlineLevel="0" collapsed="false">
      <c r="A259" s="18"/>
      <c r="B259" s="18"/>
      <c r="C259" s="18"/>
      <c r="D259" s="18"/>
      <c r="E259" s="18"/>
      <c r="F259" s="18"/>
      <c r="G259" s="18"/>
      <c r="H259" s="18"/>
      <c r="I259" s="18"/>
      <c r="J259" s="18"/>
      <c r="K259" s="18"/>
      <c r="L259" s="18"/>
      <c r="M259" s="18"/>
      <c r="N259" s="18"/>
      <c r="O259" s="19" t="str">
        <f aca="false">IF(AND(M259="",N259=""),"",N259-M259)</f>
        <v/>
      </c>
      <c r="P259" s="18"/>
      <c r="Q259" s="18"/>
    </row>
    <row r="260" customFormat="false" ht="15" hidden="false" customHeight="false" outlineLevel="0" collapsed="false">
      <c r="A260" s="18"/>
      <c r="B260" s="18"/>
      <c r="C260" s="18"/>
      <c r="D260" s="18"/>
      <c r="E260" s="18"/>
      <c r="F260" s="18"/>
      <c r="G260" s="18"/>
      <c r="H260" s="18"/>
      <c r="I260" s="18"/>
      <c r="J260" s="18"/>
      <c r="K260" s="18"/>
      <c r="L260" s="18"/>
      <c r="M260" s="18"/>
      <c r="N260" s="18"/>
      <c r="O260" s="19" t="str">
        <f aca="false">IF(AND(M260="",N260=""),"",N260-M260)</f>
        <v/>
      </c>
      <c r="P260" s="18"/>
      <c r="Q260" s="18"/>
    </row>
    <row r="261" customFormat="false" ht="15" hidden="false" customHeight="false" outlineLevel="0" collapsed="false">
      <c r="A261" s="18"/>
      <c r="B261" s="18"/>
      <c r="C261" s="18"/>
      <c r="D261" s="18"/>
      <c r="E261" s="18"/>
      <c r="F261" s="18"/>
      <c r="G261" s="18"/>
      <c r="H261" s="18"/>
      <c r="I261" s="18"/>
      <c r="J261" s="18"/>
      <c r="K261" s="18"/>
      <c r="L261" s="18"/>
      <c r="M261" s="18"/>
      <c r="N261" s="18"/>
      <c r="O261" s="19" t="str">
        <f aca="false">IF(AND(M261="",N261=""),"",N261-M261)</f>
        <v/>
      </c>
      <c r="P261" s="18"/>
      <c r="Q261" s="18"/>
    </row>
    <row r="262" customFormat="false" ht="15" hidden="false" customHeight="false" outlineLevel="0" collapsed="false">
      <c r="A262" s="18"/>
      <c r="B262" s="18"/>
      <c r="C262" s="18"/>
      <c r="D262" s="18"/>
      <c r="E262" s="18"/>
      <c r="F262" s="18"/>
      <c r="G262" s="18"/>
      <c r="H262" s="18"/>
      <c r="I262" s="18"/>
      <c r="J262" s="18"/>
      <c r="K262" s="18"/>
      <c r="L262" s="18"/>
      <c r="M262" s="18"/>
      <c r="N262" s="18"/>
      <c r="O262" s="19" t="str">
        <f aca="false">IF(AND(M262="",N262=""),"",N262-M262)</f>
        <v/>
      </c>
      <c r="P262" s="18"/>
      <c r="Q262" s="18"/>
    </row>
    <row r="263" customFormat="false" ht="15" hidden="false" customHeight="false" outlineLevel="0" collapsed="false">
      <c r="A263" s="18"/>
      <c r="B263" s="18"/>
      <c r="C263" s="18"/>
      <c r="D263" s="18"/>
      <c r="E263" s="18"/>
      <c r="F263" s="18"/>
      <c r="G263" s="18"/>
      <c r="H263" s="18"/>
      <c r="I263" s="18"/>
      <c r="J263" s="18"/>
      <c r="K263" s="18"/>
      <c r="L263" s="18"/>
      <c r="M263" s="18"/>
      <c r="N263" s="18"/>
      <c r="O263" s="19" t="str">
        <f aca="false">IF(AND(M263="",N263=""),"",N263-M263)</f>
        <v/>
      </c>
      <c r="P263" s="18"/>
      <c r="Q263" s="18"/>
    </row>
    <row r="264" customFormat="false" ht="15" hidden="false" customHeight="false" outlineLevel="0" collapsed="false">
      <c r="A264" s="18"/>
      <c r="B264" s="18"/>
      <c r="C264" s="18"/>
      <c r="D264" s="18"/>
      <c r="E264" s="18"/>
      <c r="F264" s="18"/>
      <c r="G264" s="18"/>
      <c r="H264" s="18"/>
      <c r="I264" s="18"/>
      <c r="J264" s="18"/>
      <c r="K264" s="18"/>
      <c r="L264" s="18"/>
      <c r="M264" s="18"/>
      <c r="N264" s="18"/>
      <c r="O264" s="19" t="str">
        <f aca="false">IF(AND(M264="",N264=""),"",N264-M264)</f>
        <v/>
      </c>
      <c r="P264" s="18"/>
      <c r="Q264" s="18"/>
    </row>
    <row r="265" customFormat="false" ht="15" hidden="false" customHeight="false" outlineLevel="0" collapsed="false">
      <c r="A265" s="18"/>
      <c r="B265" s="18"/>
      <c r="C265" s="18"/>
      <c r="D265" s="18"/>
      <c r="E265" s="18"/>
      <c r="F265" s="18"/>
      <c r="G265" s="18"/>
      <c r="H265" s="18"/>
      <c r="I265" s="18"/>
      <c r="J265" s="18"/>
      <c r="K265" s="18"/>
      <c r="L265" s="18"/>
      <c r="M265" s="18"/>
      <c r="N265" s="18"/>
      <c r="O265" s="19" t="str">
        <f aca="false">IF(AND(M265="",N265=""),"",N265-M265)</f>
        <v/>
      </c>
      <c r="P265" s="18"/>
      <c r="Q265" s="18"/>
    </row>
    <row r="266" customFormat="false" ht="15" hidden="false" customHeight="false" outlineLevel="0" collapsed="false">
      <c r="A266" s="18"/>
      <c r="B266" s="18"/>
      <c r="C266" s="18"/>
      <c r="D266" s="18"/>
      <c r="E266" s="18"/>
      <c r="F266" s="18"/>
      <c r="G266" s="18"/>
      <c r="H266" s="18"/>
      <c r="I266" s="18"/>
      <c r="J266" s="18"/>
      <c r="K266" s="18"/>
      <c r="L266" s="18"/>
      <c r="M266" s="18"/>
      <c r="N266" s="18"/>
      <c r="O266" s="19" t="str">
        <f aca="false">IF(AND(M266="",N266=""),"",N266-M266)</f>
        <v/>
      </c>
      <c r="P266" s="18"/>
      <c r="Q266" s="18"/>
    </row>
    <row r="267" customFormat="false" ht="15" hidden="false" customHeight="false" outlineLevel="0" collapsed="false">
      <c r="A267" s="18"/>
      <c r="B267" s="18"/>
      <c r="C267" s="18"/>
      <c r="D267" s="18"/>
      <c r="E267" s="18"/>
      <c r="F267" s="18"/>
      <c r="G267" s="18"/>
      <c r="H267" s="18"/>
      <c r="I267" s="18"/>
      <c r="J267" s="18"/>
      <c r="K267" s="18"/>
      <c r="L267" s="18"/>
      <c r="M267" s="18"/>
      <c r="N267" s="18"/>
      <c r="O267" s="19" t="str">
        <f aca="false">IF(AND(M267="",N267=""),"",N267-M267)</f>
        <v/>
      </c>
      <c r="P267" s="18"/>
      <c r="Q267" s="18"/>
    </row>
    <row r="268" customFormat="false" ht="15" hidden="false" customHeight="false" outlineLevel="0" collapsed="false">
      <c r="A268" s="18"/>
      <c r="B268" s="18"/>
      <c r="C268" s="18"/>
      <c r="D268" s="18"/>
      <c r="E268" s="18"/>
      <c r="F268" s="18"/>
      <c r="G268" s="18"/>
      <c r="H268" s="18"/>
      <c r="I268" s="18"/>
      <c r="J268" s="18"/>
      <c r="K268" s="18"/>
      <c r="L268" s="18"/>
      <c r="M268" s="18"/>
      <c r="N268" s="18"/>
      <c r="O268" s="19" t="str">
        <f aca="false">IF(AND(M268="",N268=""),"",N268-M268)</f>
        <v/>
      </c>
      <c r="P268" s="18"/>
      <c r="Q268" s="18"/>
    </row>
    <row r="269" customFormat="false" ht="15" hidden="false" customHeight="false" outlineLevel="0" collapsed="false">
      <c r="A269" s="18"/>
      <c r="B269" s="18"/>
      <c r="C269" s="18"/>
      <c r="D269" s="18"/>
      <c r="E269" s="18"/>
      <c r="F269" s="18"/>
      <c r="G269" s="18"/>
      <c r="H269" s="18"/>
      <c r="I269" s="18"/>
      <c r="J269" s="18"/>
      <c r="K269" s="18"/>
      <c r="L269" s="18"/>
      <c r="M269" s="18"/>
      <c r="N269" s="18"/>
      <c r="O269" s="19" t="str">
        <f aca="false">IF(AND(M269="",N269=""),"",N269-M269)</f>
        <v/>
      </c>
      <c r="P269" s="18"/>
      <c r="Q269" s="18"/>
    </row>
    <row r="270" customFormat="false" ht="15" hidden="false" customHeight="false" outlineLevel="0" collapsed="false">
      <c r="A270" s="18"/>
      <c r="B270" s="18"/>
      <c r="C270" s="18"/>
      <c r="D270" s="18"/>
      <c r="E270" s="18"/>
      <c r="F270" s="18"/>
      <c r="G270" s="18"/>
      <c r="H270" s="18"/>
      <c r="I270" s="18"/>
      <c r="J270" s="18"/>
      <c r="K270" s="18"/>
      <c r="L270" s="18"/>
      <c r="M270" s="18"/>
      <c r="N270" s="18"/>
      <c r="O270" s="19" t="str">
        <f aca="false">IF(AND(M270="",N270=""),"",N270-M270)</f>
        <v/>
      </c>
      <c r="P270" s="18"/>
      <c r="Q270" s="18"/>
    </row>
    <row r="271" customFormat="false" ht="15" hidden="false" customHeight="false" outlineLevel="0" collapsed="false">
      <c r="A271" s="18"/>
      <c r="B271" s="18"/>
      <c r="C271" s="18"/>
      <c r="D271" s="18"/>
      <c r="E271" s="18"/>
      <c r="F271" s="18"/>
      <c r="G271" s="18"/>
      <c r="H271" s="18"/>
      <c r="I271" s="18"/>
      <c r="J271" s="18"/>
      <c r="K271" s="18"/>
      <c r="L271" s="18"/>
      <c r="M271" s="18"/>
      <c r="N271" s="18"/>
      <c r="O271" s="19" t="str">
        <f aca="false">IF(AND(M271="",N271=""),"",N271-M271)</f>
        <v/>
      </c>
      <c r="P271" s="18"/>
      <c r="Q271" s="18"/>
    </row>
    <row r="272" customFormat="false" ht="15" hidden="false" customHeight="false" outlineLevel="0" collapsed="false">
      <c r="A272" s="18"/>
      <c r="B272" s="18"/>
      <c r="C272" s="18"/>
      <c r="D272" s="18"/>
      <c r="E272" s="18"/>
      <c r="F272" s="18"/>
      <c r="G272" s="18"/>
      <c r="H272" s="18"/>
      <c r="I272" s="18"/>
      <c r="J272" s="18"/>
      <c r="K272" s="18"/>
      <c r="L272" s="18"/>
      <c r="M272" s="18"/>
      <c r="N272" s="18"/>
      <c r="O272" s="19" t="str">
        <f aca="false">IF(AND(M272="",N272=""),"",N272-M272)</f>
        <v/>
      </c>
      <c r="P272" s="18"/>
      <c r="Q272" s="18"/>
    </row>
    <row r="273" customFormat="false" ht="15" hidden="false" customHeight="false" outlineLevel="0" collapsed="false">
      <c r="A273" s="18"/>
      <c r="B273" s="18"/>
      <c r="C273" s="18"/>
      <c r="D273" s="18"/>
      <c r="E273" s="18"/>
      <c r="F273" s="18"/>
      <c r="G273" s="18"/>
      <c r="H273" s="18"/>
      <c r="I273" s="18"/>
      <c r="J273" s="18"/>
      <c r="K273" s="18"/>
      <c r="L273" s="18"/>
      <c r="M273" s="18"/>
      <c r="N273" s="18"/>
      <c r="O273" s="19" t="str">
        <f aca="false">IF(AND(M273="",N273=""),"",N273-M273)</f>
        <v/>
      </c>
      <c r="P273" s="18"/>
      <c r="Q273" s="18"/>
    </row>
    <row r="274" customFormat="false" ht="15" hidden="false" customHeight="false" outlineLevel="0" collapsed="false">
      <c r="A274" s="18"/>
      <c r="B274" s="18"/>
      <c r="C274" s="18"/>
      <c r="D274" s="18"/>
      <c r="E274" s="18"/>
      <c r="F274" s="18"/>
      <c r="G274" s="18"/>
      <c r="H274" s="18"/>
      <c r="I274" s="18"/>
      <c r="J274" s="18"/>
      <c r="K274" s="18"/>
      <c r="L274" s="18"/>
      <c r="M274" s="18"/>
      <c r="N274" s="18"/>
      <c r="O274" s="19" t="str">
        <f aca="false">IF(AND(M274="",N274=""),"",N274-M274)</f>
        <v/>
      </c>
      <c r="P274" s="18"/>
      <c r="Q274" s="18"/>
    </row>
    <row r="275" customFormat="false" ht="15" hidden="false" customHeight="false" outlineLevel="0" collapsed="false">
      <c r="A275" s="18"/>
      <c r="B275" s="18"/>
      <c r="C275" s="18"/>
      <c r="D275" s="18"/>
      <c r="E275" s="18"/>
      <c r="F275" s="18"/>
      <c r="G275" s="18"/>
      <c r="H275" s="18"/>
      <c r="I275" s="18"/>
      <c r="J275" s="18"/>
      <c r="K275" s="18"/>
      <c r="L275" s="18"/>
      <c r="M275" s="18"/>
      <c r="N275" s="18"/>
      <c r="O275" s="19" t="str">
        <f aca="false">IF(AND(M275="",N275=""),"",N275-M275)</f>
        <v/>
      </c>
      <c r="P275" s="18"/>
      <c r="Q275" s="18"/>
    </row>
    <row r="276" customFormat="false" ht="15" hidden="false" customHeight="false" outlineLevel="0" collapsed="false">
      <c r="A276" s="18"/>
      <c r="B276" s="18"/>
      <c r="C276" s="18"/>
      <c r="D276" s="18"/>
      <c r="E276" s="18"/>
      <c r="F276" s="18"/>
      <c r="G276" s="18"/>
      <c r="H276" s="18"/>
      <c r="I276" s="18"/>
      <c r="J276" s="18"/>
      <c r="K276" s="18"/>
      <c r="L276" s="18"/>
      <c r="M276" s="18"/>
      <c r="N276" s="18"/>
      <c r="O276" s="19" t="str">
        <f aca="false">IF(AND(M276="",N276=""),"",N276-M276)</f>
        <v/>
      </c>
      <c r="P276" s="18"/>
      <c r="Q276" s="18"/>
    </row>
    <row r="277" customFormat="false" ht="15" hidden="false" customHeight="false" outlineLevel="0" collapsed="false">
      <c r="A277" s="18"/>
      <c r="B277" s="18"/>
      <c r="C277" s="18"/>
      <c r="D277" s="18"/>
      <c r="E277" s="18"/>
      <c r="F277" s="18"/>
      <c r="G277" s="18"/>
      <c r="H277" s="18"/>
      <c r="I277" s="18"/>
      <c r="J277" s="18"/>
      <c r="K277" s="18"/>
      <c r="L277" s="18"/>
      <c r="M277" s="18"/>
      <c r="N277" s="18"/>
      <c r="O277" s="19" t="str">
        <f aca="false">IF(AND(M277="",N277=""),"",N277-M277)</f>
        <v/>
      </c>
      <c r="P277" s="18"/>
      <c r="Q277" s="18"/>
    </row>
    <row r="278" customFormat="false" ht="15" hidden="false" customHeight="false" outlineLevel="0" collapsed="false">
      <c r="A278" s="18"/>
      <c r="B278" s="18"/>
      <c r="C278" s="18"/>
      <c r="D278" s="18"/>
      <c r="E278" s="18"/>
      <c r="F278" s="18"/>
      <c r="G278" s="18"/>
      <c r="H278" s="18"/>
      <c r="I278" s="18"/>
      <c r="J278" s="18"/>
      <c r="K278" s="18"/>
      <c r="L278" s="18"/>
      <c r="M278" s="18"/>
      <c r="N278" s="18"/>
      <c r="O278" s="19" t="str">
        <f aca="false">IF(AND(M278="",N278=""),"",N278-M278)</f>
        <v/>
      </c>
      <c r="P278" s="18"/>
      <c r="Q278" s="18"/>
    </row>
    <row r="279" customFormat="false" ht="15" hidden="false" customHeight="false" outlineLevel="0" collapsed="false">
      <c r="A279" s="18"/>
      <c r="B279" s="18"/>
      <c r="C279" s="18"/>
      <c r="D279" s="18"/>
      <c r="E279" s="18"/>
      <c r="F279" s="18"/>
      <c r="G279" s="18"/>
      <c r="H279" s="18"/>
      <c r="I279" s="18"/>
      <c r="J279" s="18"/>
      <c r="K279" s="18"/>
      <c r="L279" s="18"/>
      <c r="M279" s="18"/>
      <c r="N279" s="18"/>
      <c r="O279" s="19" t="str">
        <f aca="false">IF(AND(M279="",N279=""),"",N279-M279)</f>
        <v/>
      </c>
      <c r="P279" s="18"/>
      <c r="Q279" s="18"/>
    </row>
    <row r="280" customFormat="false" ht="15" hidden="false" customHeight="false" outlineLevel="0" collapsed="false">
      <c r="A280" s="18"/>
      <c r="B280" s="18"/>
      <c r="C280" s="18"/>
      <c r="D280" s="18"/>
      <c r="E280" s="18"/>
      <c r="F280" s="18"/>
      <c r="G280" s="18"/>
      <c r="H280" s="18"/>
      <c r="I280" s="18"/>
      <c r="J280" s="18"/>
      <c r="K280" s="18"/>
      <c r="L280" s="18"/>
      <c r="M280" s="18"/>
      <c r="N280" s="18"/>
      <c r="O280" s="19" t="str">
        <f aca="false">IF(AND(M280="",N280=""),"",N280-M280)</f>
        <v/>
      </c>
      <c r="P280" s="18"/>
      <c r="Q280" s="18"/>
    </row>
    <row r="281" customFormat="false" ht="15" hidden="false" customHeight="false" outlineLevel="0" collapsed="false">
      <c r="A281" s="18"/>
      <c r="B281" s="18"/>
      <c r="C281" s="18"/>
      <c r="D281" s="18"/>
      <c r="E281" s="18"/>
      <c r="F281" s="18"/>
      <c r="G281" s="18"/>
      <c r="H281" s="18"/>
      <c r="I281" s="18"/>
      <c r="J281" s="18"/>
      <c r="K281" s="18"/>
      <c r="L281" s="18"/>
      <c r="M281" s="18"/>
      <c r="N281" s="18"/>
      <c r="O281" s="19" t="str">
        <f aca="false">IF(AND(M281="",N281=""),"",N281-M281)</f>
        <v/>
      </c>
      <c r="P281" s="18"/>
      <c r="Q281" s="18"/>
    </row>
    <row r="282" customFormat="false" ht="15" hidden="false" customHeight="false" outlineLevel="0" collapsed="false">
      <c r="A282" s="18"/>
      <c r="B282" s="18"/>
      <c r="C282" s="18"/>
      <c r="D282" s="18"/>
      <c r="E282" s="18"/>
      <c r="F282" s="18"/>
      <c r="G282" s="18"/>
      <c r="H282" s="18"/>
      <c r="I282" s="18"/>
      <c r="J282" s="18"/>
      <c r="K282" s="18"/>
      <c r="L282" s="18"/>
      <c r="M282" s="18"/>
      <c r="N282" s="18"/>
      <c r="O282" s="19" t="str">
        <f aca="false">IF(AND(M282="",N282=""),"",N282-M282)</f>
        <v/>
      </c>
      <c r="P282" s="18"/>
      <c r="Q282" s="18"/>
    </row>
    <row r="283" customFormat="false" ht="15" hidden="false" customHeight="false" outlineLevel="0" collapsed="false">
      <c r="A283" s="18"/>
      <c r="B283" s="18"/>
      <c r="C283" s="18"/>
      <c r="D283" s="18"/>
      <c r="E283" s="18"/>
      <c r="F283" s="18"/>
      <c r="G283" s="18"/>
      <c r="H283" s="18"/>
      <c r="I283" s="18"/>
      <c r="J283" s="18"/>
      <c r="K283" s="18"/>
      <c r="L283" s="18"/>
      <c r="M283" s="18"/>
      <c r="N283" s="18"/>
      <c r="O283" s="19" t="str">
        <f aca="false">IF(AND(M283="",N283=""),"",N283-M283)</f>
        <v/>
      </c>
      <c r="P283" s="18"/>
      <c r="Q283" s="18"/>
    </row>
    <row r="284" customFormat="false" ht="15" hidden="false" customHeight="false" outlineLevel="0" collapsed="false">
      <c r="A284" s="18"/>
      <c r="B284" s="18"/>
      <c r="C284" s="18"/>
      <c r="D284" s="18"/>
      <c r="E284" s="18"/>
      <c r="F284" s="18"/>
      <c r="G284" s="18"/>
      <c r="H284" s="18"/>
      <c r="I284" s="18"/>
      <c r="J284" s="18"/>
      <c r="K284" s="18"/>
      <c r="L284" s="18"/>
      <c r="M284" s="18"/>
      <c r="N284" s="18"/>
      <c r="O284" s="19" t="str">
        <f aca="false">IF(AND(M284="",N284=""),"",N284-M284)</f>
        <v/>
      </c>
      <c r="P284" s="18"/>
      <c r="Q284" s="18"/>
    </row>
    <row r="285" customFormat="false" ht="15" hidden="false" customHeight="false" outlineLevel="0" collapsed="false">
      <c r="A285" s="18"/>
      <c r="B285" s="18"/>
      <c r="C285" s="18"/>
      <c r="D285" s="18"/>
      <c r="E285" s="18"/>
      <c r="F285" s="18"/>
      <c r="G285" s="18"/>
      <c r="H285" s="18"/>
      <c r="I285" s="18"/>
      <c r="J285" s="18"/>
      <c r="K285" s="18"/>
      <c r="L285" s="18"/>
      <c r="M285" s="18"/>
      <c r="N285" s="18"/>
      <c r="O285" s="19" t="str">
        <f aca="false">IF(AND(M285="",N285=""),"",N285-M285)</f>
        <v/>
      </c>
      <c r="P285" s="18"/>
      <c r="Q285" s="18"/>
    </row>
    <row r="286" customFormat="false" ht="15" hidden="false" customHeight="false" outlineLevel="0" collapsed="false">
      <c r="A286" s="18"/>
      <c r="B286" s="18"/>
      <c r="C286" s="18"/>
      <c r="D286" s="18"/>
      <c r="E286" s="18"/>
      <c r="F286" s="18"/>
      <c r="G286" s="18"/>
      <c r="H286" s="18"/>
      <c r="I286" s="18"/>
      <c r="J286" s="18"/>
      <c r="K286" s="18"/>
      <c r="L286" s="18"/>
      <c r="M286" s="18"/>
      <c r="N286" s="18"/>
      <c r="O286" s="19" t="str">
        <f aca="false">IF(AND(M286="",N286=""),"",N286-M286)</f>
        <v/>
      </c>
      <c r="P286" s="18"/>
      <c r="Q286" s="18"/>
    </row>
    <row r="287" customFormat="false" ht="15" hidden="false" customHeight="false" outlineLevel="0" collapsed="false">
      <c r="A287" s="18"/>
      <c r="B287" s="18"/>
      <c r="C287" s="18"/>
      <c r="D287" s="18"/>
      <c r="E287" s="18"/>
      <c r="F287" s="18"/>
      <c r="G287" s="18"/>
      <c r="H287" s="18"/>
      <c r="I287" s="18"/>
      <c r="J287" s="18"/>
      <c r="K287" s="18"/>
      <c r="L287" s="18"/>
      <c r="M287" s="18"/>
      <c r="N287" s="18"/>
      <c r="O287" s="19" t="str">
        <f aca="false">IF(AND(M287="",N287=""),"",N287-M287)</f>
        <v/>
      </c>
      <c r="P287" s="18"/>
      <c r="Q287" s="18"/>
    </row>
    <row r="288" customFormat="false" ht="15" hidden="false" customHeight="false" outlineLevel="0" collapsed="false">
      <c r="A288" s="18"/>
      <c r="B288" s="18"/>
      <c r="C288" s="18"/>
      <c r="D288" s="18"/>
      <c r="E288" s="18"/>
      <c r="F288" s="18"/>
      <c r="G288" s="18"/>
      <c r="H288" s="18"/>
      <c r="I288" s="18"/>
      <c r="J288" s="18"/>
      <c r="K288" s="18"/>
      <c r="L288" s="18"/>
      <c r="M288" s="18"/>
      <c r="N288" s="18"/>
      <c r="O288" s="19" t="str">
        <f aca="false">IF(AND(M288="",N288=""),"",N288-M288)</f>
        <v/>
      </c>
      <c r="P288" s="18"/>
      <c r="Q288" s="18"/>
    </row>
    <row r="289" customFormat="false" ht="15" hidden="false" customHeight="false" outlineLevel="0" collapsed="false">
      <c r="A289" s="18"/>
      <c r="B289" s="18"/>
      <c r="C289" s="18"/>
      <c r="D289" s="18"/>
      <c r="E289" s="18"/>
      <c r="F289" s="18"/>
      <c r="G289" s="18"/>
      <c r="H289" s="18"/>
      <c r="I289" s="18"/>
      <c r="J289" s="18"/>
      <c r="K289" s="18"/>
      <c r="L289" s="18"/>
      <c r="M289" s="18"/>
      <c r="N289" s="18"/>
      <c r="O289" s="19" t="str">
        <f aca="false">IF(AND(M289="",N289=""),"",N289-M289)</f>
        <v/>
      </c>
      <c r="P289" s="18"/>
      <c r="Q289" s="18"/>
    </row>
    <row r="290" customFormat="false" ht="15" hidden="false" customHeight="false" outlineLevel="0" collapsed="false">
      <c r="A290" s="18"/>
      <c r="B290" s="18"/>
      <c r="C290" s="18"/>
      <c r="D290" s="18"/>
      <c r="E290" s="18"/>
      <c r="F290" s="18"/>
      <c r="G290" s="18"/>
      <c r="H290" s="18"/>
      <c r="I290" s="18"/>
      <c r="J290" s="18"/>
      <c r="K290" s="18"/>
      <c r="L290" s="18"/>
      <c r="M290" s="18"/>
      <c r="N290" s="18"/>
      <c r="O290" s="19" t="str">
        <f aca="false">IF(AND(M290="",N290=""),"",N290-M290)</f>
        <v/>
      </c>
      <c r="P290" s="18"/>
      <c r="Q290" s="18"/>
    </row>
    <row r="291" customFormat="false" ht="15" hidden="false" customHeight="false" outlineLevel="0" collapsed="false">
      <c r="A291" s="18"/>
      <c r="B291" s="18"/>
      <c r="C291" s="18"/>
      <c r="D291" s="18"/>
      <c r="E291" s="18"/>
      <c r="F291" s="18"/>
      <c r="G291" s="18"/>
      <c r="H291" s="18"/>
      <c r="I291" s="18"/>
      <c r="J291" s="18"/>
      <c r="K291" s="18"/>
      <c r="L291" s="18"/>
      <c r="M291" s="18"/>
      <c r="N291" s="18"/>
      <c r="O291" s="19" t="str">
        <f aca="false">IF(AND(M291="",N291=""),"",N291-M291)</f>
        <v/>
      </c>
      <c r="P291" s="18"/>
      <c r="Q291" s="18"/>
    </row>
    <row r="292" customFormat="false" ht="15" hidden="false" customHeight="false" outlineLevel="0" collapsed="false">
      <c r="A292" s="18"/>
      <c r="B292" s="18"/>
      <c r="C292" s="18"/>
      <c r="D292" s="18"/>
      <c r="E292" s="18"/>
      <c r="F292" s="18"/>
      <c r="G292" s="18"/>
      <c r="H292" s="18"/>
      <c r="I292" s="18"/>
      <c r="J292" s="18"/>
      <c r="K292" s="18"/>
      <c r="L292" s="18"/>
      <c r="M292" s="18"/>
      <c r="N292" s="18"/>
      <c r="O292" s="19" t="str">
        <f aca="false">IF(AND(M292="",N292=""),"",N292-M292)</f>
        <v/>
      </c>
      <c r="P292" s="18"/>
      <c r="Q292" s="18"/>
    </row>
    <row r="293" customFormat="false" ht="15" hidden="false" customHeight="false" outlineLevel="0" collapsed="false">
      <c r="A293" s="18"/>
      <c r="B293" s="18"/>
      <c r="C293" s="18"/>
      <c r="D293" s="18"/>
      <c r="E293" s="18"/>
      <c r="F293" s="18"/>
      <c r="G293" s="18"/>
      <c r="H293" s="18"/>
      <c r="I293" s="18"/>
      <c r="J293" s="18"/>
      <c r="K293" s="18"/>
      <c r="L293" s="18"/>
      <c r="M293" s="18"/>
      <c r="N293" s="18"/>
      <c r="O293" s="19" t="str">
        <f aca="false">IF(AND(M293="",N293=""),"",N293-M293)</f>
        <v/>
      </c>
      <c r="P293" s="18"/>
      <c r="Q293" s="18"/>
    </row>
    <row r="294" customFormat="false" ht="15" hidden="false" customHeight="false" outlineLevel="0" collapsed="false">
      <c r="A294" s="18"/>
      <c r="B294" s="18"/>
      <c r="C294" s="18"/>
      <c r="D294" s="18"/>
      <c r="E294" s="18"/>
      <c r="F294" s="18"/>
      <c r="G294" s="18"/>
      <c r="H294" s="18"/>
      <c r="I294" s="18"/>
      <c r="J294" s="18"/>
      <c r="K294" s="18"/>
      <c r="L294" s="18"/>
      <c r="M294" s="18"/>
      <c r="N294" s="18"/>
      <c r="O294" s="19" t="str">
        <f aca="false">IF(AND(M294="",N294=""),"",N294-M294)</f>
        <v/>
      </c>
      <c r="P294" s="18"/>
      <c r="Q294" s="18"/>
    </row>
    <row r="295" customFormat="false" ht="15" hidden="false" customHeight="false" outlineLevel="0" collapsed="false">
      <c r="A295" s="18"/>
      <c r="B295" s="18"/>
      <c r="C295" s="18"/>
      <c r="D295" s="18"/>
      <c r="E295" s="18"/>
      <c r="F295" s="18"/>
      <c r="G295" s="18"/>
      <c r="H295" s="18"/>
      <c r="I295" s="18"/>
      <c r="J295" s="18"/>
      <c r="K295" s="18"/>
      <c r="L295" s="18"/>
      <c r="M295" s="18"/>
      <c r="N295" s="18"/>
      <c r="O295" s="19" t="str">
        <f aca="false">IF(AND(M295="",N295=""),"",N295-M295)</f>
        <v/>
      </c>
      <c r="P295" s="18"/>
      <c r="Q295" s="18"/>
    </row>
    <row r="296" customFormat="false" ht="15" hidden="false" customHeight="false" outlineLevel="0" collapsed="false">
      <c r="A296" s="18"/>
      <c r="B296" s="18"/>
      <c r="C296" s="18"/>
      <c r="D296" s="18"/>
      <c r="E296" s="18"/>
      <c r="F296" s="18"/>
      <c r="G296" s="18"/>
      <c r="H296" s="18"/>
      <c r="I296" s="18"/>
      <c r="J296" s="18"/>
      <c r="K296" s="18"/>
      <c r="L296" s="18"/>
      <c r="M296" s="18"/>
      <c r="N296" s="18"/>
      <c r="O296" s="19" t="str">
        <f aca="false">IF(AND(M296="",N296=""),"",N296-M296)</f>
        <v/>
      </c>
      <c r="P296" s="18"/>
      <c r="Q296" s="18"/>
    </row>
    <row r="297" customFormat="false" ht="15" hidden="false" customHeight="false" outlineLevel="0" collapsed="false">
      <c r="A297" s="18"/>
      <c r="B297" s="18"/>
      <c r="C297" s="18"/>
      <c r="D297" s="18"/>
      <c r="E297" s="18"/>
      <c r="F297" s="18"/>
      <c r="G297" s="18"/>
      <c r="H297" s="18"/>
      <c r="I297" s="18"/>
      <c r="J297" s="18"/>
      <c r="K297" s="18"/>
      <c r="L297" s="18"/>
      <c r="M297" s="18"/>
      <c r="N297" s="18"/>
      <c r="O297" s="19" t="str">
        <f aca="false">IF(AND(M297="",N297=""),"",N297-M297)</f>
        <v/>
      </c>
      <c r="P297" s="18"/>
      <c r="Q297" s="18"/>
    </row>
    <row r="298" customFormat="false" ht="15" hidden="false" customHeight="false" outlineLevel="0" collapsed="false">
      <c r="A298" s="18"/>
      <c r="B298" s="18"/>
      <c r="C298" s="18"/>
      <c r="D298" s="18"/>
      <c r="E298" s="18"/>
      <c r="F298" s="18"/>
      <c r="G298" s="18"/>
      <c r="H298" s="18"/>
      <c r="I298" s="18"/>
      <c r="J298" s="18"/>
      <c r="K298" s="18"/>
      <c r="L298" s="18"/>
      <c r="M298" s="18"/>
      <c r="N298" s="18"/>
      <c r="O298" s="19" t="str">
        <f aca="false">IF(AND(M298="",N298=""),"",N298-M298)</f>
        <v/>
      </c>
      <c r="P298" s="18"/>
      <c r="Q298" s="18"/>
    </row>
    <row r="299" customFormat="false" ht="15" hidden="false" customHeight="false" outlineLevel="0" collapsed="false">
      <c r="A299" s="18"/>
      <c r="B299" s="18"/>
      <c r="C299" s="18"/>
      <c r="D299" s="18"/>
      <c r="E299" s="18"/>
      <c r="F299" s="18"/>
      <c r="G299" s="18"/>
      <c r="H299" s="18"/>
      <c r="I299" s="18"/>
      <c r="J299" s="18"/>
      <c r="K299" s="18"/>
      <c r="L299" s="18"/>
      <c r="M299" s="18"/>
      <c r="N299" s="18"/>
      <c r="O299" s="19" t="str">
        <f aca="false">IF(AND(M299="",N299=""),"",N299-M299)</f>
        <v/>
      </c>
      <c r="P299" s="18"/>
      <c r="Q299" s="18"/>
    </row>
    <row r="300" customFormat="false" ht="15" hidden="false" customHeight="false" outlineLevel="0" collapsed="false">
      <c r="A300" s="18"/>
      <c r="B300" s="18"/>
      <c r="C300" s="18"/>
      <c r="D300" s="18"/>
      <c r="E300" s="18"/>
      <c r="F300" s="18"/>
      <c r="G300" s="18"/>
      <c r="H300" s="18"/>
      <c r="I300" s="18"/>
      <c r="J300" s="18"/>
      <c r="K300" s="18"/>
      <c r="L300" s="18"/>
      <c r="M300" s="18"/>
      <c r="N300" s="18"/>
      <c r="O300" s="19" t="str">
        <f aca="false">IF(AND(M300="",N300=""),"",N300-M300)</f>
        <v/>
      </c>
      <c r="P300" s="18"/>
      <c r="Q300" s="18"/>
    </row>
    <row r="301" customFormat="false" ht="15" hidden="false" customHeight="false" outlineLevel="0" collapsed="false">
      <c r="A301" s="18"/>
      <c r="B301" s="18"/>
      <c r="C301" s="18"/>
      <c r="D301" s="18"/>
      <c r="E301" s="18"/>
      <c r="F301" s="18"/>
      <c r="G301" s="18"/>
      <c r="H301" s="18"/>
      <c r="I301" s="18"/>
      <c r="J301" s="18"/>
      <c r="K301" s="18"/>
      <c r="L301" s="18"/>
      <c r="M301" s="18"/>
      <c r="N301" s="18"/>
      <c r="O301" s="19" t="str">
        <f aca="false">IF(AND(M301="",N301=""),"",N301-M301)</f>
        <v/>
      </c>
      <c r="P301" s="18"/>
      <c r="Q301" s="18"/>
    </row>
    <row r="302" customFormat="false" ht="15" hidden="false" customHeight="false" outlineLevel="0" collapsed="false">
      <c r="A302" s="18"/>
      <c r="B302" s="18"/>
      <c r="C302" s="18"/>
      <c r="D302" s="18"/>
      <c r="E302" s="18"/>
      <c r="F302" s="18"/>
      <c r="G302" s="18"/>
      <c r="H302" s="18"/>
      <c r="I302" s="18"/>
      <c r="J302" s="18"/>
      <c r="K302" s="18"/>
      <c r="L302" s="18"/>
      <c r="M302" s="18"/>
      <c r="N302" s="18"/>
      <c r="O302" s="19" t="str">
        <f aca="false">IF(AND(M302="",N302=""),"",N302-M302)</f>
        <v/>
      </c>
      <c r="P302" s="18"/>
      <c r="Q302" s="18"/>
    </row>
    <row r="303" customFormat="false" ht="15" hidden="false" customHeight="false" outlineLevel="0" collapsed="false">
      <c r="A303" s="18"/>
      <c r="B303" s="18"/>
      <c r="C303" s="18"/>
      <c r="D303" s="18"/>
      <c r="E303" s="18"/>
      <c r="F303" s="18"/>
      <c r="G303" s="18"/>
      <c r="H303" s="18"/>
      <c r="I303" s="18"/>
      <c r="J303" s="18"/>
      <c r="K303" s="18"/>
      <c r="L303" s="18"/>
      <c r="M303" s="18"/>
      <c r="N303" s="18"/>
      <c r="O303" s="19" t="str">
        <f aca="false">IF(AND(M303="",N303=""),"",N303-M303)</f>
        <v/>
      </c>
      <c r="P303" s="18"/>
      <c r="Q303" s="18"/>
    </row>
    <row r="304" customFormat="false" ht="15" hidden="false" customHeight="false" outlineLevel="0" collapsed="false">
      <c r="A304" s="18"/>
      <c r="B304" s="18"/>
      <c r="C304" s="18"/>
      <c r="D304" s="18"/>
      <c r="E304" s="18"/>
      <c r="F304" s="18"/>
      <c r="G304" s="18"/>
      <c r="H304" s="18"/>
      <c r="I304" s="18"/>
      <c r="J304" s="18"/>
      <c r="K304" s="18"/>
      <c r="L304" s="18"/>
      <c r="M304" s="18"/>
      <c r="N304" s="18"/>
      <c r="O304" s="19" t="str">
        <f aca="false">IF(AND(M304="",N304=""),"",N304-M304)</f>
        <v/>
      </c>
      <c r="P304" s="18"/>
      <c r="Q304" s="18"/>
    </row>
    <row r="305" customFormat="false" ht="15" hidden="false" customHeight="false" outlineLevel="0" collapsed="false">
      <c r="A305" s="18"/>
      <c r="B305" s="18"/>
      <c r="C305" s="18"/>
      <c r="D305" s="18"/>
      <c r="E305" s="18"/>
      <c r="F305" s="18"/>
      <c r="G305" s="18"/>
      <c r="H305" s="18"/>
      <c r="I305" s="18"/>
      <c r="J305" s="18"/>
      <c r="K305" s="18"/>
      <c r="L305" s="18"/>
      <c r="M305" s="18"/>
      <c r="N305" s="18"/>
      <c r="O305" s="19" t="str">
        <f aca="false">IF(AND(M305="",N305=""),"",N305-M305)</f>
        <v/>
      </c>
      <c r="P305" s="18"/>
      <c r="Q305" s="18"/>
    </row>
    <row r="306" customFormat="false" ht="15" hidden="false" customHeight="false" outlineLevel="0" collapsed="false">
      <c r="A306" s="18"/>
      <c r="B306" s="18"/>
      <c r="C306" s="18"/>
      <c r="D306" s="18"/>
      <c r="E306" s="18"/>
      <c r="F306" s="18"/>
      <c r="G306" s="18"/>
      <c r="H306" s="18"/>
      <c r="I306" s="18"/>
      <c r="J306" s="18"/>
      <c r="K306" s="18"/>
      <c r="L306" s="18"/>
      <c r="M306" s="18"/>
      <c r="N306" s="18"/>
      <c r="O306" s="19" t="str">
        <f aca="false">IF(AND(M306="",N306=""),"",N306-M306)</f>
        <v/>
      </c>
      <c r="P306" s="18"/>
      <c r="Q306" s="18"/>
    </row>
    <row r="307" customFormat="false" ht="15" hidden="false" customHeight="false" outlineLevel="0" collapsed="false">
      <c r="A307" s="18"/>
      <c r="B307" s="18"/>
      <c r="C307" s="18"/>
      <c r="D307" s="18"/>
      <c r="E307" s="18"/>
      <c r="F307" s="18"/>
      <c r="G307" s="18"/>
      <c r="H307" s="18"/>
      <c r="I307" s="18"/>
      <c r="J307" s="18"/>
      <c r="K307" s="18"/>
      <c r="L307" s="18"/>
      <c r="M307" s="18"/>
      <c r="N307" s="18"/>
      <c r="O307" s="19" t="str">
        <f aca="false">IF(AND(M307="",N307=""),"",N307-M307)</f>
        <v/>
      </c>
      <c r="P307" s="18"/>
      <c r="Q307" s="18"/>
    </row>
    <row r="308" customFormat="false" ht="15" hidden="false" customHeight="false" outlineLevel="0" collapsed="false">
      <c r="A308" s="18"/>
      <c r="B308" s="18"/>
      <c r="C308" s="18"/>
      <c r="D308" s="18"/>
      <c r="E308" s="18"/>
      <c r="F308" s="18"/>
      <c r="G308" s="18"/>
      <c r="H308" s="18"/>
      <c r="I308" s="18"/>
      <c r="J308" s="18"/>
      <c r="K308" s="18"/>
      <c r="L308" s="18"/>
      <c r="M308" s="18"/>
      <c r="N308" s="18"/>
      <c r="O308" s="19" t="str">
        <f aca="false">IF(AND(M308="",N308=""),"",N308-M308)</f>
        <v/>
      </c>
      <c r="P308" s="18"/>
      <c r="Q308" s="18"/>
    </row>
    <row r="309" customFormat="false" ht="15" hidden="false" customHeight="false" outlineLevel="0" collapsed="false">
      <c r="A309" s="18"/>
      <c r="B309" s="18"/>
      <c r="C309" s="18"/>
      <c r="D309" s="18"/>
      <c r="E309" s="18"/>
      <c r="F309" s="18"/>
      <c r="G309" s="18"/>
      <c r="H309" s="18"/>
      <c r="I309" s="18"/>
      <c r="J309" s="18"/>
      <c r="K309" s="18"/>
      <c r="L309" s="18"/>
      <c r="M309" s="18"/>
      <c r="N309" s="18"/>
      <c r="O309" s="19" t="str">
        <f aca="false">IF(AND(M309="",N309=""),"",N309-M309)</f>
        <v/>
      </c>
      <c r="P309" s="18"/>
      <c r="Q309" s="18"/>
    </row>
    <row r="310" customFormat="false" ht="15" hidden="false" customHeight="false" outlineLevel="0" collapsed="false">
      <c r="A310" s="18"/>
      <c r="B310" s="18"/>
      <c r="C310" s="18"/>
      <c r="D310" s="18"/>
      <c r="E310" s="18"/>
      <c r="F310" s="18"/>
      <c r="G310" s="18"/>
      <c r="H310" s="18"/>
      <c r="I310" s="18"/>
      <c r="J310" s="18"/>
      <c r="K310" s="18"/>
      <c r="L310" s="18"/>
      <c r="M310" s="18"/>
      <c r="N310" s="18"/>
      <c r="O310" s="19" t="str">
        <f aca="false">IF(AND(M310="",N310=""),"",N310-M310)</f>
        <v/>
      </c>
      <c r="P310" s="18"/>
      <c r="Q310" s="18"/>
    </row>
    <row r="311" customFormat="false" ht="15" hidden="false" customHeight="false" outlineLevel="0" collapsed="false">
      <c r="A311" s="18"/>
      <c r="B311" s="18"/>
      <c r="C311" s="18"/>
      <c r="D311" s="18"/>
      <c r="E311" s="18"/>
      <c r="F311" s="18"/>
      <c r="G311" s="18"/>
      <c r="H311" s="18"/>
      <c r="I311" s="18"/>
      <c r="J311" s="18"/>
      <c r="K311" s="18"/>
      <c r="L311" s="18"/>
      <c r="M311" s="18"/>
      <c r="N311" s="18"/>
      <c r="O311" s="19" t="str">
        <f aca="false">IF(AND(M311="",N311=""),"",N311-M311)</f>
        <v/>
      </c>
      <c r="P311" s="18"/>
      <c r="Q311" s="18"/>
    </row>
    <row r="312" customFormat="false" ht="15" hidden="false" customHeight="false" outlineLevel="0" collapsed="false">
      <c r="A312" s="18"/>
      <c r="B312" s="18"/>
      <c r="C312" s="18"/>
      <c r="D312" s="18"/>
      <c r="E312" s="18"/>
      <c r="F312" s="18"/>
      <c r="G312" s="18"/>
      <c r="H312" s="18"/>
      <c r="I312" s="18"/>
      <c r="J312" s="18"/>
      <c r="K312" s="18"/>
      <c r="L312" s="18"/>
      <c r="M312" s="18"/>
      <c r="N312" s="18"/>
      <c r="O312" s="19" t="str">
        <f aca="false">IF(AND(M312="",N312=""),"",N312-M312)</f>
        <v/>
      </c>
      <c r="P312" s="18"/>
      <c r="Q312" s="18"/>
    </row>
    <row r="313" customFormat="false" ht="15" hidden="false" customHeight="false" outlineLevel="0" collapsed="false">
      <c r="A313" s="18"/>
      <c r="B313" s="18"/>
      <c r="C313" s="18"/>
      <c r="D313" s="18"/>
      <c r="E313" s="18"/>
      <c r="F313" s="18"/>
      <c r="G313" s="18"/>
      <c r="H313" s="18"/>
      <c r="I313" s="18"/>
      <c r="J313" s="18"/>
      <c r="K313" s="18"/>
      <c r="L313" s="18"/>
      <c r="M313" s="18"/>
      <c r="N313" s="18"/>
      <c r="O313" s="19" t="str">
        <f aca="false">IF(AND(M313="",N313=""),"",N313-M313)</f>
        <v/>
      </c>
      <c r="P313" s="18"/>
      <c r="Q313" s="18"/>
    </row>
    <row r="314" customFormat="false" ht="15" hidden="false" customHeight="false" outlineLevel="0" collapsed="false">
      <c r="A314" s="18"/>
      <c r="B314" s="18"/>
      <c r="C314" s="18"/>
      <c r="D314" s="18"/>
      <c r="E314" s="18"/>
      <c r="F314" s="18"/>
      <c r="G314" s="18"/>
      <c r="H314" s="18"/>
      <c r="I314" s="18"/>
      <c r="J314" s="18"/>
      <c r="K314" s="18"/>
      <c r="L314" s="18"/>
      <c r="M314" s="18"/>
      <c r="N314" s="18"/>
      <c r="O314" s="19" t="str">
        <f aca="false">IF(AND(M314="",N314=""),"",N314-M314)</f>
        <v/>
      </c>
      <c r="P314" s="18"/>
      <c r="Q314" s="18"/>
    </row>
    <row r="315" customFormat="false" ht="15" hidden="false" customHeight="false" outlineLevel="0" collapsed="false">
      <c r="A315" s="18"/>
      <c r="B315" s="18"/>
      <c r="C315" s="18"/>
      <c r="D315" s="18"/>
      <c r="E315" s="18"/>
      <c r="F315" s="18"/>
      <c r="G315" s="18"/>
      <c r="H315" s="18"/>
      <c r="I315" s="18"/>
      <c r="J315" s="18"/>
      <c r="K315" s="18"/>
      <c r="L315" s="18"/>
      <c r="M315" s="18"/>
      <c r="N315" s="18"/>
      <c r="O315" s="19" t="str">
        <f aca="false">IF(AND(M315="",N315=""),"",N315-M315)</f>
        <v/>
      </c>
      <c r="P315" s="18"/>
      <c r="Q315" s="18"/>
    </row>
    <row r="316" customFormat="false" ht="15" hidden="false" customHeight="false" outlineLevel="0" collapsed="false">
      <c r="A316" s="18"/>
      <c r="B316" s="18"/>
      <c r="C316" s="18"/>
      <c r="D316" s="18"/>
      <c r="E316" s="18"/>
      <c r="F316" s="18"/>
      <c r="G316" s="18"/>
      <c r="H316" s="18"/>
      <c r="I316" s="18"/>
      <c r="J316" s="18"/>
      <c r="K316" s="18"/>
      <c r="L316" s="18"/>
      <c r="M316" s="18"/>
      <c r="N316" s="18"/>
      <c r="O316" s="19" t="str">
        <f aca="false">IF(AND(M316="",N316=""),"",N316-M316)</f>
        <v/>
      </c>
      <c r="P316" s="18"/>
      <c r="Q316" s="18"/>
    </row>
    <row r="317" customFormat="false" ht="15" hidden="false" customHeight="false" outlineLevel="0" collapsed="false">
      <c r="A317" s="18"/>
      <c r="B317" s="18"/>
      <c r="C317" s="18"/>
      <c r="D317" s="18"/>
      <c r="E317" s="18"/>
      <c r="F317" s="18"/>
      <c r="G317" s="18"/>
      <c r="H317" s="18"/>
      <c r="I317" s="18"/>
      <c r="J317" s="18"/>
      <c r="K317" s="18"/>
      <c r="L317" s="18"/>
      <c r="M317" s="18"/>
      <c r="N317" s="18"/>
      <c r="O317" s="19" t="str">
        <f aca="false">IF(AND(M317="",N317=""),"",N317-M317)</f>
        <v/>
      </c>
      <c r="P317" s="18"/>
      <c r="Q317" s="18"/>
    </row>
    <row r="318" customFormat="false" ht="15" hidden="false" customHeight="false" outlineLevel="0" collapsed="false">
      <c r="A318" s="18"/>
      <c r="B318" s="18"/>
      <c r="C318" s="18"/>
      <c r="D318" s="18"/>
      <c r="E318" s="18"/>
      <c r="F318" s="18"/>
      <c r="G318" s="18"/>
      <c r="H318" s="18"/>
      <c r="I318" s="18"/>
      <c r="J318" s="18"/>
      <c r="K318" s="18"/>
      <c r="L318" s="18"/>
      <c r="M318" s="18"/>
      <c r="N318" s="18"/>
      <c r="O318" s="19" t="str">
        <f aca="false">IF(AND(M318="",N318=""),"",N318-M318)</f>
        <v/>
      </c>
      <c r="P318" s="18"/>
      <c r="Q318" s="18"/>
    </row>
    <row r="319" customFormat="false" ht="15" hidden="false" customHeight="false" outlineLevel="0" collapsed="false">
      <c r="A319" s="18"/>
      <c r="B319" s="18"/>
      <c r="C319" s="18"/>
      <c r="D319" s="18"/>
      <c r="E319" s="18"/>
      <c r="F319" s="18"/>
      <c r="G319" s="18"/>
      <c r="H319" s="18"/>
      <c r="I319" s="18"/>
      <c r="J319" s="18"/>
      <c r="K319" s="18"/>
      <c r="L319" s="18"/>
      <c r="M319" s="18"/>
      <c r="N319" s="18"/>
      <c r="O319" s="19" t="str">
        <f aca="false">IF(AND(M319="",N319=""),"",N319-M319)</f>
        <v/>
      </c>
      <c r="P319" s="18"/>
      <c r="Q319" s="18"/>
    </row>
    <row r="320" customFormat="false" ht="15" hidden="false" customHeight="false" outlineLevel="0" collapsed="false">
      <c r="A320" s="18"/>
      <c r="B320" s="18"/>
      <c r="C320" s="18"/>
      <c r="D320" s="18"/>
      <c r="E320" s="18"/>
      <c r="F320" s="18"/>
      <c r="G320" s="18"/>
      <c r="H320" s="18"/>
      <c r="I320" s="18"/>
      <c r="J320" s="18"/>
      <c r="K320" s="18"/>
      <c r="L320" s="18"/>
      <c r="M320" s="18"/>
      <c r="N320" s="18"/>
      <c r="O320" s="19" t="str">
        <f aca="false">IF(AND(M320="",N320=""),"",N320-M320)</f>
        <v/>
      </c>
      <c r="P320" s="18"/>
      <c r="Q320" s="18"/>
    </row>
    <row r="321" customFormat="false" ht="15" hidden="false" customHeight="false" outlineLevel="0" collapsed="false">
      <c r="A321" s="18"/>
      <c r="B321" s="18"/>
      <c r="C321" s="18"/>
      <c r="D321" s="18"/>
      <c r="E321" s="18"/>
      <c r="F321" s="18"/>
      <c r="G321" s="18"/>
      <c r="H321" s="18"/>
      <c r="I321" s="18"/>
      <c r="J321" s="18"/>
      <c r="K321" s="18"/>
      <c r="L321" s="18"/>
      <c r="M321" s="18"/>
      <c r="N321" s="18"/>
      <c r="O321" s="19" t="str">
        <f aca="false">IF(AND(M321="",N321=""),"",N321-M321)</f>
        <v/>
      </c>
      <c r="P321" s="18"/>
      <c r="Q321" s="18"/>
    </row>
    <row r="322" customFormat="false" ht="15" hidden="false" customHeight="false" outlineLevel="0" collapsed="false">
      <c r="A322" s="18"/>
      <c r="B322" s="18"/>
      <c r="C322" s="18"/>
      <c r="D322" s="18"/>
      <c r="E322" s="18"/>
      <c r="F322" s="18"/>
      <c r="G322" s="18"/>
      <c r="H322" s="18"/>
      <c r="I322" s="18"/>
      <c r="J322" s="18"/>
      <c r="K322" s="18"/>
      <c r="L322" s="18"/>
      <c r="M322" s="18"/>
      <c r="N322" s="18"/>
      <c r="O322" s="19" t="str">
        <f aca="false">IF(AND(M322="",N322=""),"",N322-M322)</f>
        <v/>
      </c>
      <c r="P322" s="18"/>
      <c r="Q322" s="18"/>
    </row>
    <row r="323" customFormat="false" ht="15" hidden="false" customHeight="false" outlineLevel="0" collapsed="false">
      <c r="A323" s="18"/>
      <c r="B323" s="18"/>
      <c r="C323" s="18"/>
      <c r="D323" s="18"/>
      <c r="E323" s="18"/>
      <c r="F323" s="18"/>
      <c r="G323" s="18"/>
      <c r="H323" s="18"/>
      <c r="I323" s="18"/>
      <c r="J323" s="18"/>
      <c r="K323" s="18"/>
      <c r="L323" s="18"/>
      <c r="M323" s="18"/>
      <c r="N323" s="18"/>
      <c r="O323" s="19" t="str">
        <f aca="false">IF(AND(M323="",N323=""),"",N323-M323)</f>
        <v/>
      </c>
      <c r="P323" s="18"/>
      <c r="Q323" s="18"/>
    </row>
    <row r="324" customFormat="false" ht="15" hidden="false" customHeight="false" outlineLevel="0" collapsed="false">
      <c r="A324" s="18"/>
      <c r="B324" s="18"/>
      <c r="C324" s="18"/>
      <c r="D324" s="18"/>
      <c r="E324" s="18"/>
      <c r="F324" s="18"/>
      <c r="G324" s="18"/>
      <c r="H324" s="18"/>
      <c r="I324" s="18"/>
      <c r="J324" s="18"/>
      <c r="K324" s="18"/>
      <c r="L324" s="18"/>
      <c r="M324" s="18"/>
      <c r="N324" s="18"/>
      <c r="O324" s="19" t="str">
        <f aca="false">IF(AND(M324="",N324=""),"",N324-M324)</f>
        <v/>
      </c>
      <c r="P324" s="18"/>
      <c r="Q324" s="18"/>
    </row>
    <row r="325" customFormat="false" ht="15" hidden="false" customHeight="false" outlineLevel="0" collapsed="false">
      <c r="A325" s="18"/>
      <c r="B325" s="18"/>
      <c r="C325" s="18"/>
      <c r="D325" s="18"/>
      <c r="E325" s="18"/>
      <c r="F325" s="18"/>
      <c r="G325" s="18"/>
      <c r="H325" s="18"/>
      <c r="I325" s="18"/>
      <c r="J325" s="18"/>
      <c r="K325" s="18"/>
      <c r="L325" s="18"/>
      <c r="M325" s="18"/>
      <c r="N325" s="18"/>
      <c r="O325" s="19" t="str">
        <f aca="false">IF(AND(M325="",N325=""),"",N325-M325)</f>
        <v/>
      </c>
      <c r="P325" s="18"/>
      <c r="Q325" s="18"/>
    </row>
    <row r="326" customFormat="false" ht="15" hidden="false" customHeight="false" outlineLevel="0" collapsed="false">
      <c r="A326" s="18"/>
      <c r="B326" s="18"/>
      <c r="C326" s="18"/>
      <c r="D326" s="18"/>
      <c r="E326" s="18"/>
      <c r="F326" s="18"/>
      <c r="G326" s="18"/>
      <c r="H326" s="18"/>
      <c r="I326" s="18"/>
      <c r="J326" s="18"/>
      <c r="K326" s="18"/>
      <c r="L326" s="18"/>
      <c r="M326" s="18"/>
      <c r="N326" s="18"/>
      <c r="O326" s="19" t="str">
        <f aca="false">IF(AND(M326="",N326=""),"",N326-M326)</f>
        <v/>
      </c>
      <c r="P326" s="18"/>
      <c r="Q326" s="18"/>
    </row>
    <row r="327" customFormat="false" ht="15" hidden="false" customHeight="false" outlineLevel="0" collapsed="false">
      <c r="A327" s="18"/>
      <c r="B327" s="18"/>
      <c r="C327" s="18"/>
      <c r="D327" s="18"/>
      <c r="E327" s="18"/>
      <c r="F327" s="18"/>
      <c r="G327" s="18"/>
      <c r="H327" s="18"/>
      <c r="I327" s="18"/>
      <c r="J327" s="18"/>
      <c r="K327" s="18"/>
      <c r="L327" s="18"/>
      <c r="M327" s="18"/>
      <c r="N327" s="18"/>
      <c r="O327" s="19" t="str">
        <f aca="false">IF(AND(M327="",N327=""),"",N327-M327)</f>
        <v/>
      </c>
      <c r="P327" s="18"/>
      <c r="Q327" s="18"/>
    </row>
    <row r="328" customFormat="false" ht="15" hidden="false" customHeight="false" outlineLevel="0" collapsed="false">
      <c r="A328" s="18"/>
      <c r="B328" s="18"/>
      <c r="C328" s="18"/>
      <c r="D328" s="18"/>
      <c r="E328" s="18"/>
      <c r="F328" s="18"/>
      <c r="G328" s="18"/>
      <c r="H328" s="18"/>
      <c r="I328" s="18"/>
      <c r="J328" s="18"/>
      <c r="K328" s="18"/>
      <c r="L328" s="18"/>
      <c r="M328" s="18"/>
      <c r="N328" s="18"/>
      <c r="O328" s="19" t="str">
        <f aca="false">IF(AND(M328="",N328=""),"",N328-M328)</f>
        <v/>
      </c>
      <c r="P328" s="18"/>
      <c r="Q328" s="18"/>
    </row>
    <row r="329" customFormat="false" ht="15" hidden="false" customHeight="false" outlineLevel="0" collapsed="false">
      <c r="A329" s="18"/>
      <c r="B329" s="18"/>
      <c r="C329" s="18"/>
      <c r="D329" s="18"/>
      <c r="E329" s="18"/>
      <c r="F329" s="18"/>
      <c r="G329" s="18"/>
      <c r="H329" s="18"/>
      <c r="I329" s="18"/>
      <c r="J329" s="18"/>
      <c r="K329" s="18"/>
      <c r="L329" s="18"/>
      <c r="M329" s="18"/>
      <c r="N329" s="18"/>
      <c r="O329" s="19" t="str">
        <f aca="false">IF(AND(M329="",N329=""),"",N329-M329)</f>
        <v/>
      </c>
      <c r="P329" s="18"/>
      <c r="Q329" s="18"/>
    </row>
    <row r="330" customFormat="false" ht="15" hidden="false" customHeight="false" outlineLevel="0" collapsed="false">
      <c r="A330" s="18"/>
      <c r="B330" s="18"/>
      <c r="C330" s="18"/>
      <c r="D330" s="18"/>
      <c r="E330" s="18"/>
      <c r="F330" s="18"/>
      <c r="G330" s="18"/>
      <c r="H330" s="18"/>
      <c r="I330" s="18"/>
      <c r="J330" s="18"/>
      <c r="K330" s="18"/>
      <c r="L330" s="18"/>
      <c r="M330" s="18"/>
      <c r="N330" s="18"/>
      <c r="O330" s="19" t="str">
        <f aca="false">IF(AND(M330="",N330=""),"",N330-M330)</f>
        <v/>
      </c>
      <c r="P330" s="18"/>
      <c r="Q330" s="18"/>
    </row>
    <row r="331" customFormat="false" ht="15" hidden="false" customHeight="false" outlineLevel="0" collapsed="false">
      <c r="A331" s="18"/>
      <c r="B331" s="18"/>
      <c r="C331" s="18"/>
      <c r="D331" s="18"/>
      <c r="E331" s="18"/>
      <c r="F331" s="18"/>
      <c r="G331" s="18"/>
      <c r="H331" s="18"/>
      <c r="I331" s="18"/>
      <c r="J331" s="18"/>
      <c r="K331" s="18"/>
      <c r="L331" s="18"/>
      <c r="M331" s="18"/>
      <c r="N331" s="18"/>
      <c r="O331" s="19" t="str">
        <f aca="false">IF(AND(M331="",N331=""),"",N331-M331)</f>
        <v/>
      </c>
      <c r="P331" s="18"/>
      <c r="Q331" s="18"/>
    </row>
    <row r="332" customFormat="false" ht="15" hidden="false" customHeight="false" outlineLevel="0" collapsed="false">
      <c r="A332" s="18"/>
      <c r="B332" s="18"/>
      <c r="C332" s="18"/>
      <c r="D332" s="18"/>
      <c r="E332" s="18"/>
      <c r="F332" s="18"/>
      <c r="G332" s="18"/>
      <c r="H332" s="18"/>
      <c r="I332" s="18"/>
      <c r="J332" s="18"/>
      <c r="K332" s="18"/>
      <c r="L332" s="18"/>
      <c r="M332" s="18"/>
      <c r="N332" s="18"/>
      <c r="O332" s="19" t="str">
        <f aca="false">IF(AND(M332="",N332=""),"",N332-M332)</f>
        <v/>
      </c>
      <c r="P332" s="18"/>
      <c r="Q332" s="18"/>
    </row>
    <row r="333" customFormat="false" ht="15" hidden="false" customHeight="false" outlineLevel="0" collapsed="false">
      <c r="A333" s="18"/>
      <c r="B333" s="18"/>
      <c r="C333" s="18"/>
      <c r="D333" s="18"/>
      <c r="E333" s="18"/>
      <c r="F333" s="18"/>
      <c r="G333" s="18"/>
      <c r="H333" s="18"/>
      <c r="I333" s="18"/>
      <c r="J333" s="18"/>
      <c r="K333" s="18"/>
      <c r="L333" s="18"/>
      <c r="M333" s="18"/>
      <c r="N333" s="18"/>
      <c r="O333" s="19" t="str">
        <f aca="false">IF(AND(M333="",N333=""),"",N333-M333)</f>
        <v/>
      </c>
      <c r="P333" s="18"/>
      <c r="Q333" s="18"/>
    </row>
    <row r="334" customFormat="false" ht="15" hidden="false" customHeight="false" outlineLevel="0" collapsed="false">
      <c r="A334" s="18"/>
      <c r="B334" s="18"/>
      <c r="C334" s="18"/>
      <c r="D334" s="18"/>
      <c r="E334" s="18"/>
      <c r="F334" s="18"/>
      <c r="G334" s="18"/>
      <c r="H334" s="18"/>
      <c r="I334" s="18"/>
      <c r="J334" s="18"/>
      <c r="K334" s="18"/>
      <c r="L334" s="18"/>
      <c r="M334" s="18"/>
      <c r="N334" s="18"/>
      <c r="O334" s="19" t="str">
        <f aca="false">IF(AND(M334="",N334=""),"",N334-M334)</f>
        <v/>
      </c>
      <c r="P334" s="18"/>
      <c r="Q334" s="18"/>
    </row>
    <row r="335" customFormat="false" ht="15" hidden="false" customHeight="false" outlineLevel="0" collapsed="false">
      <c r="A335" s="18"/>
      <c r="B335" s="18"/>
      <c r="C335" s="18"/>
      <c r="D335" s="18"/>
      <c r="E335" s="18"/>
      <c r="F335" s="18"/>
      <c r="G335" s="18"/>
      <c r="H335" s="18"/>
      <c r="I335" s="18"/>
      <c r="J335" s="18"/>
      <c r="K335" s="18"/>
      <c r="L335" s="18"/>
      <c r="M335" s="18"/>
      <c r="N335" s="18"/>
      <c r="O335" s="19" t="str">
        <f aca="false">IF(AND(M335="",N335=""),"",N335-M335)</f>
        <v/>
      </c>
      <c r="P335" s="18"/>
      <c r="Q335" s="18"/>
    </row>
    <row r="336" customFormat="false" ht="15" hidden="false" customHeight="false" outlineLevel="0" collapsed="false">
      <c r="A336" s="18"/>
      <c r="B336" s="18"/>
      <c r="C336" s="18"/>
      <c r="D336" s="18"/>
      <c r="E336" s="18"/>
      <c r="F336" s="18"/>
      <c r="G336" s="18"/>
      <c r="H336" s="18"/>
      <c r="I336" s="18"/>
      <c r="J336" s="18"/>
      <c r="K336" s="18"/>
      <c r="L336" s="18"/>
      <c r="M336" s="18"/>
      <c r="N336" s="18"/>
      <c r="O336" s="19" t="str">
        <f aca="false">IF(AND(M336="",N336=""),"",N336-M336)</f>
        <v/>
      </c>
      <c r="P336" s="18"/>
      <c r="Q336" s="18"/>
    </row>
    <row r="337" customFormat="false" ht="15" hidden="false" customHeight="false" outlineLevel="0" collapsed="false">
      <c r="A337" s="18"/>
      <c r="B337" s="18"/>
      <c r="C337" s="18"/>
      <c r="D337" s="18"/>
      <c r="E337" s="18"/>
      <c r="F337" s="18"/>
      <c r="G337" s="18"/>
      <c r="H337" s="18"/>
      <c r="I337" s="18"/>
      <c r="J337" s="18"/>
      <c r="K337" s="18"/>
      <c r="L337" s="18"/>
      <c r="M337" s="18"/>
      <c r="N337" s="18"/>
      <c r="O337" s="19" t="str">
        <f aca="false">IF(AND(M337="",N337=""),"",N337-M337)</f>
        <v/>
      </c>
      <c r="P337" s="18"/>
      <c r="Q337" s="18"/>
    </row>
    <row r="338" customFormat="false" ht="15" hidden="false" customHeight="false" outlineLevel="0" collapsed="false">
      <c r="A338" s="18"/>
      <c r="B338" s="18"/>
      <c r="C338" s="18"/>
      <c r="D338" s="18"/>
      <c r="E338" s="18"/>
      <c r="F338" s="18"/>
      <c r="G338" s="18"/>
      <c r="H338" s="18"/>
      <c r="I338" s="18"/>
      <c r="J338" s="18"/>
      <c r="K338" s="18"/>
      <c r="L338" s="18"/>
      <c r="M338" s="18"/>
      <c r="N338" s="18"/>
      <c r="O338" s="19" t="str">
        <f aca="false">IF(AND(M338="",N338=""),"",N338-M338)</f>
        <v/>
      </c>
      <c r="P338" s="18"/>
      <c r="Q338" s="18"/>
    </row>
    <row r="339" customFormat="false" ht="15" hidden="false" customHeight="false" outlineLevel="0" collapsed="false">
      <c r="A339" s="18"/>
      <c r="B339" s="18"/>
      <c r="C339" s="18"/>
      <c r="D339" s="18"/>
      <c r="E339" s="18"/>
      <c r="F339" s="18"/>
      <c r="G339" s="18"/>
      <c r="H339" s="18"/>
      <c r="I339" s="18"/>
      <c r="J339" s="18"/>
      <c r="K339" s="18"/>
      <c r="L339" s="18"/>
      <c r="M339" s="18"/>
      <c r="N339" s="18"/>
      <c r="O339" s="19" t="str">
        <f aca="false">IF(AND(M339="",N339=""),"",N339-M339)</f>
        <v/>
      </c>
      <c r="P339" s="18"/>
      <c r="Q339" s="18"/>
    </row>
    <row r="340" customFormat="false" ht="15" hidden="false" customHeight="false" outlineLevel="0" collapsed="false">
      <c r="A340" s="18"/>
      <c r="B340" s="18"/>
      <c r="C340" s="18"/>
      <c r="D340" s="18"/>
      <c r="E340" s="18"/>
      <c r="F340" s="18"/>
      <c r="G340" s="18"/>
      <c r="H340" s="18"/>
      <c r="I340" s="18"/>
      <c r="J340" s="18"/>
      <c r="K340" s="18"/>
      <c r="L340" s="18"/>
      <c r="M340" s="18"/>
      <c r="N340" s="18"/>
      <c r="O340" s="19" t="str">
        <f aca="false">IF(AND(M340="",N340=""),"",N340-M340)</f>
        <v/>
      </c>
      <c r="P340" s="18"/>
      <c r="Q340" s="18"/>
    </row>
    <row r="341" customFormat="false" ht="15" hidden="false" customHeight="false" outlineLevel="0" collapsed="false">
      <c r="A341" s="18"/>
      <c r="B341" s="18"/>
      <c r="C341" s="18"/>
      <c r="D341" s="18"/>
      <c r="E341" s="18"/>
      <c r="F341" s="18"/>
      <c r="G341" s="18"/>
      <c r="H341" s="18"/>
      <c r="I341" s="18"/>
      <c r="J341" s="18"/>
      <c r="K341" s="18"/>
      <c r="L341" s="18"/>
      <c r="M341" s="18"/>
      <c r="N341" s="18"/>
      <c r="O341" s="19" t="str">
        <f aca="false">IF(AND(M341="",N341=""),"",N341-M341)</f>
        <v/>
      </c>
      <c r="P341" s="18"/>
      <c r="Q341" s="18"/>
    </row>
    <row r="342" customFormat="false" ht="15" hidden="false" customHeight="false" outlineLevel="0" collapsed="false">
      <c r="A342" s="18"/>
      <c r="B342" s="18"/>
      <c r="C342" s="18"/>
      <c r="D342" s="18"/>
      <c r="E342" s="18"/>
      <c r="F342" s="18"/>
      <c r="G342" s="18"/>
      <c r="H342" s="18"/>
      <c r="I342" s="18"/>
      <c r="J342" s="18"/>
      <c r="K342" s="18"/>
      <c r="L342" s="18"/>
      <c r="M342" s="18"/>
      <c r="N342" s="18"/>
      <c r="O342" s="19" t="str">
        <f aca="false">IF(AND(M342="",N342=""),"",N342-M342)</f>
        <v/>
      </c>
      <c r="P342" s="18"/>
      <c r="Q342" s="18"/>
    </row>
    <row r="343" customFormat="false" ht="15" hidden="false" customHeight="false" outlineLevel="0" collapsed="false">
      <c r="A343" s="18"/>
      <c r="B343" s="18"/>
      <c r="C343" s="18"/>
      <c r="D343" s="18"/>
      <c r="E343" s="18"/>
      <c r="F343" s="18"/>
      <c r="G343" s="18"/>
      <c r="H343" s="18"/>
      <c r="I343" s="18"/>
      <c r="J343" s="18"/>
      <c r="K343" s="18"/>
      <c r="L343" s="18"/>
      <c r="M343" s="18"/>
      <c r="N343" s="18"/>
      <c r="O343" s="19" t="str">
        <f aca="false">IF(AND(M343="",N343=""),"",N343-M343)</f>
        <v/>
      </c>
      <c r="P343" s="18"/>
      <c r="Q343" s="18"/>
    </row>
    <row r="344" customFormat="false" ht="15" hidden="false" customHeight="false" outlineLevel="0" collapsed="false">
      <c r="A344" s="18"/>
      <c r="B344" s="18"/>
      <c r="C344" s="18"/>
      <c r="D344" s="18"/>
      <c r="E344" s="18"/>
      <c r="F344" s="18"/>
      <c r="G344" s="18"/>
      <c r="H344" s="18"/>
      <c r="I344" s="18"/>
      <c r="J344" s="18"/>
      <c r="K344" s="18"/>
      <c r="L344" s="18"/>
      <c r="M344" s="18"/>
      <c r="N344" s="18"/>
      <c r="O344" s="19" t="str">
        <f aca="false">IF(AND(M344="",N344=""),"",N344-M344)</f>
        <v/>
      </c>
      <c r="P344" s="18"/>
      <c r="Q344" s="18"/>
    </row>
    <row r="345" customFormat="false" ht="15" hidden="false" customHeight="false" outlineLevel="0" collapsed="false">
      <c r="A345" s="18"/>
      <c r="B345" s="18"/>
      <c r="C345" s="18"/>
      <c r="D345" s="18"/>
      <c r="E345" s="18"/>
      <c r="F345" s="18"/>
      <c r="G345" s="18"/>
      <c r="H345" s="18"/>
      <c r="I345" s="18"/>
      <c r="J345" s="18"/>
      <c r="K345" s="18"/>
      <c r="L345" s="18"/>
      <c r="M345" s="18"/>
      <c r="N345" s="18"/>
      <c r="O345" s="19" t="str">
        <f aca="false">IF(AND(M345="",N345=""),"",N345-M345)</f>
        <v/>
      </c>
      <c r="P345" s="18"/>
      <c r="Q345" s="18"/>
    </row>
    <row r="346" customFormat="false" ht="15" hidden="false" customHeight="false" outlineLevel="0" collapsed="false">
      <c r="A346" s="18"/>
      <c r="B346" s="18"/>
      <c r="C346" s="18"/>
      <c r="D346" s="18"/>
      <c r="E346" s="18"/>
      <c r="F346" s="18"/>
      <c r="G346" s="18"/>
      <c r="H346" s="18"/>
      <c r="I346" s="18"/>
      <c r="J346" s="18"/>
      <c r="K346" s="18"/>
      <c r="L346" s="18"/>
      <c r="M346" s="18"/>
      <c r="N346" s="18"/>
      <c r="O346" s="19" t="str">
        <f aca="false">IF(AND(M346="",N346=""),"",N346-M346)</f>
        <v/>
      </c>
      <c r="P346" s="18"/>
      <c r="Q346" s="18"/>
    </row>
    <row r="347" customFormat="false" ht="15" hidden="false" customHeight="false" outlineLevel="0" collapsed="false">
      <c r="A347" s="18"/>
      <c r="B347" s="18"/>
      <c r="C347" s="18"/>
      <c r="D347" s="18"/>
      <c r="E347" s="18"/>
      <c r="F347" s="18"/>
      <c r="G347" s="18"/>
      <c r="H347" s="18"/>
      <c r="I347" s="18"/>
      <c r="J347" s="18"/>
      <c r="K347" s="18"/>
      <c r="L347" s="18"/>
      <c r="M347" s="18"/>
      <c r="N347" s="18"/>
      <c r="O347" s="19" t="str">
        <f aca="false">IF(AND(M347="",N347=""),"",N347-M347)</f>
        <v/>
      </c>
      <c r="P347" s="18"/>
      <c r="Q347" s="18"/>
    </row>
    <row r="348" customFormat="false" ht="15" hidden="false" customHeight="false" outlineLevel="0" collapsed="false">
      <c r="A348" s="18"/>
      <c r="B348" s="18"/>
      <c r="C348" s="18"/>
      <c r="D348" s="18"/>
      <c r="E348" s="18"/>
      <c r="F348" s="18"/>
      <c r="G348" s="18"/>
      <c r="H348" s="18"/>
      <c r="I348" s="18"/>
      <c r="J348" s="18"/>
      <c r="K348" s="18"/>
      <c r="L348" s="18"/>
      <c r="M348" s="18"/>
      <c r="N348" s="18"/>
      <c r="O348" s="19" t="str">
        <f aca="false">IF(AND(M348="",N348=""),"",N348-M348)</f>
        <v/>
      </c>
      <c r="P348" s="18"/>
      <c r="Q348" s="18"/>
    </row>
    <row r="349" customFormat="false" ht="15" hidden="false" customHeight="false" outlineLevel="0" collapsed="false">
      <c r="A349" s="18"/>
      <c r="B349" s="18"/>
      <c r="C349" s="18"/>
      <c r="D349" s="18"/>
      <c r="E349" s="18"/>
      <c r="F349" s="18"/>
      <c r="G349" s="18"/>
      <c r="H349" s="18"/>
      <c r="I349" s="18"/>
      <c r="J349" s="18"/>
      <c r="K349" s="18"/>
      <c r="L349" s="18"/>
      <c r="M349" s="18"/>
      <c r="N349" s="18"/>
      <c r="O349" s="19" t="str">
        <f aca="false">IF(AND(M349="",N349=""),"",N349-M349)</f>
        <v/>
      </c>
      <c r="P349" s="18"/>
      <c r="Q349" s="18"/>
    </row>
    <row r="350" customFormat="false" ht="15" hidden="false" customHeight="false" outlineLevel="0" collapsed="false">
      <c r="A350" s="18"/>
      <c r="B350" s="18"/>
      <c r="C350" s="18"/>
      <c r="D350" s="18"/>
      <c r="E350" s="18"/>
      <c r="F350" s="18"/>
      <c r="G350" s="18"/>
      <c r="H350" s="18"/>
      <c r="I350" s="18"/>
      <c r="J350" s="18"/>
      <c r="K350" s="18"/>
      <c r="L350" s="18"/>
      <c r="M350" s="18"/>
      <c r="N350" s="18"/>
      <c r="O350" s="19" t="str">
        <f aca="false">IF(AND(M350="",N350=""),"",N350-M350)</f>
        <v/>
      </c>
      <c r="P350" s="18"/>
      <c r="Q350" s="18"/>
    </row>
    <row r="351" customFormat="false" ht="15" hidden="false" customHeight="false" outlineLevel="0" collapsed="false">
      <c r="A351" s="18"/>
      <c r="B351" s="18"/>
      <c r="C351" s="18"/>
      <c r="D351" s="18"/>
      <c r="E351" s="18"/>
      <c r="F351" s="18"/>
      <c r="G351" s="18"/>
      <c r="H351" s="18"/>
      <c r="I351" s="18"/>
      <c r="J351" s="18"/>
      <c r="K351" s="18"/>
      <c r="L351" s="18"/>
      <c r="M351" s="18"/>
      <c r="N351" s="18"/>
      <c r="O351" s="19" t="str">
        <f aca="false">IF(AND(M351="",N351=""),"",N351-M351)</f>
        <v/>
      </c>
      <c r="P351" s="18"/>
      <c r="Q351" s="18"/>
    </row>
    <row r="352" customFormat="false" ht="15" hidden="false" customHeight="false" outlineLevel="0" collapsed="false">
      <c r="A352" s="18"/>
      <c r="B352" s="18"/>
      <c r="C352" s="18"/>
      <c r="D352" s="18"/>
      <c r="E352" s="18"/>
      <c r="F352" s="18"/>
      <c r="G352" s="18"/>
      <c r="H352" s="18"/>
      <c r="I352" s="18"/>
      <c r="J352" s="18"/>
      <c r="K352" s="18"/>
      <c r="L352" s="18"/>
      <c r="M352" s="18"/>
      <c r="N352" s="18"/>
      <c r="O352" s="19" t="str">
        <f aca="false">IF(AND(M352="",N352=""),"",N352-M352)</f>
        <v/>
      </c>
      <c r="P352" s="18"/>
      <c r="Q352" s="18"/>
    </row>
    <row r="353" customFormat="false" ht="15" hidden="false" customHeight="false" outlineLevel="0" collapsed="false">
      <c r="A353" s="18"/>
      <c r="B353" s="18"/>
      <c r="C353" s="18"/>
      <c r="D353" s="18"/>
      <c r="E353" s="18"/>
      <c r="F353" s="18"/>
      <c r="G353" s="18"/>
      <c r="H353" s="18"/>
      <c r="I353" s="18"/>
      <c r="J353" s="18"/>
      <c r="K353" s="18"/>
      <c r="L353" s="18"/>
      <c r="M353" s="18"/>
      <c r="N353" s="18"/>
      <c r="O353" s="19" t="str">
        <f aca="false">IF(AND(M353="",N353=""),"",N353-M353)</f>
        <v/>
      </c>
      <c r="P353" s="18"/>
      <c r="Q353" s="18"/>
    </row>
    <row r="354" customFormat="false" ht="15" hidden="false" customHeight="false" outlineLevel="0" collapsed="false">
      <c r="A354" s="18"/>
      <c r="B354" s="18"/>
      <c r="C354" s="18"/>
      <c r="D354" s="18"/>
      <c r="E354" s="18"/>
      <c r="F354" s="18"/>
      <c r="G354" s="18"/>
      <c r="H354" s="18"/>
      <c r="I354" s="18"/>
      <c r="J354" s="18"/>
      <c r="K354" s="18"/>
      <c r="L354" s="18"/>
      <c r="M354" s="18"/>
      <c r="N354" s="18"/>
      <c r="O354" s="19" t="str">
        <f aca="false">IF(AND(M354="",N354=""),"",N354-M354)</f>
        <v/>
      </c>
      <c r="P354" s="18"/>
      <c r="Q354" s="18"/>
    </row>
    <row r="355" customFormat="false" ht="15" hidden="false" customHeight="false" outlineLevel="0" collapsed="false">
      <c r="A355" s="18"/>
      <c r="B355" s="18"/>
      <c r="C355" s="18"/>
      <c r="D355" s="18"/>
      <c r="E355" s="18"/>
      <c r="F355" s="18"/>
      <c r="G355" s="18"/>
      <c r="H355" s="18"/>
      <c r="I355" s="18"/>
      <c r="J355" s="18"/>
      <c r="K355" s="18"/>
      <c r="L355" s="18"/>
      <c r="M355" s="18"/>
      <c r="N355" s="18"/>
      <c r="O355" s="19" t="str">
        <f aca="false">IF(AND(M355="",N355=""),"",N355-M355)</f>
        <v/>
      </c>
      <c r="P355" s="18"/>
      <c r="Q355" s="18"/>
    </row>
    <row r="356" customFormat="false" ht="15" hidden="false" customHeight="false" outlineLevel="0" collapsed="false">
      <c r="A356" s="18"/>
      <c r="B356" s="18"/>
      <c r="C356" s="18"/>
      <c r="D356" s="18"/>
      <c r="E356" s="18"/>
      <c r="F356" s="18"/>
      <c r="G356" s="18"/>
      <c r="H356" s="18"/>
      <c r="I356" s="18"/>
      <c r="J356" s="18"/>
      <c r="K356" s="18"/>
      <c r="L356" s="18"/>
      <c r="M356" s="18"/>
      <c r="N356" s="18"/>
      <c r="O356" s="19" t="str">
        <f aca="false">IF(AND(M356="",N356=""),"",N356-M356)</f>
        <v/>
      </c>
      <c r="P356" s="18"/>
      <c r="Q356" s="18"/>
    </row>
    <row r="357" customFormat="false" ht="15" hidden="false" customHeight="false" outlineLevel="0" collapsed="false">
      <c r="A357" s="18"/>
      <c r="B357" s="18"/>
      <c r="C357" s="18"/>
      <c r="D357" s="18"/>
      <c r="E357" s="18"/>
      <c r="F357" s="18"/>
      <c r="G357" s="18"/>
      <c r="H357" s="18"/>
      <c r="I357" s="18"/>
      <c r="J357" s="18"/>
      <c r="K357" s="18"/>
      <c r="L357" s="18"/>
      <c r="M357" s="18"/>
      <c r="N357" s="18"/>
      <c r="O357" s="19" t="str">
        <f aca="false">IF(AND(M357="",N357=""),"",N357-M357)</f>
        <v/>
      </c>
      <c r="P357" s="18"/>
      <c r="Q357" s="18"/>
    </row>
    <row r="358" customFormat="false" ht="15" hidden="false" customHeight="false" outlineLevel="0" collapsed="false">
      <c r="A358" s="18"/>
      <c r="B358" s="18"/>
      <c r="C358" s="18"/>
      <c r="D358" s="18"/>
      <c r="E358" s="18"/>
      <c r="F358" s="18"/>
      <c r="G358" s="18"/>
      <c r="H358" s="18"/>
      <c r="I358" s="18"/>
      <c r="J358" s="18"/>
      <c r="K358" s="18"/>
      <c r="L358" s="18"/>
      <c r="M358" s="18"/>
      <c r="N358" s="18"/>
      <c r="O358" s="19" t="str">
        <f aca="false">IF(AND(M358="",N358=""),"",N358-M358)</f>
        <v/>
      </c>
      <c r="P358" s="18"/>
      <c r="Q358" s="18"/>
    </row>
    <row r="359" customFormat="false" ht="15" hidden="false" customHeight="false" outlineLevel="0" collapsed="false">
      <c r="A359" s="18"/>
      <c r="B359" s="18"/>
      <c r="C359" s="18"/>
      <c r="D359" s="18"/>
      <c r="E359" s="18"/>
      <c r="F359" s="18"/>
      <c r="G359" s="18"/>
      <c r="H359" s="18"/>
      <c r="I359" s="18"/>
      <c r="J359" s="18"/>
      <c r="K359" s="18"/>
      <c r="L359" s="18"/>
      <c r="M359" s="18"/>
      <c r="N359" s="18"/>
      <c r="O359" s="19" t="str">
        <f aca="false">IF(AND(M359="",N359=""),"",N359-M359)</f>
        <v/>
      </c>
      <c r="P359" s="18"/>
      <c r="Q359" s="18"/>
    </row>
    <row r="360" customFormat="false" ht="15" hidden="false" customHeight="false" outlineLevel="0" collapsed="false">
      <c r="A360" s="18"/>
      <c r="B360" s="18"/>
      <c r="C360" s="18"/>
      <c r="D360" s="18"/>
      <c r="E360" s="18"/>
      <c r="F360" s="18"/>
      <c r="G360" s="18"/>
      <c r="H360" s="18"/>
      <c r="I360" s="18"/>
      <c r="J360" s="18"/>
      <c r="K360" s="18"/>
      <c r="L360" s="18"/>
      <c r="M360" s="18"/>
      <c r="N360" s="18"/>
      <c r="O360" s="19" t="str">
        <f aca="false">IF(AND(M360="",N360=""),"",N360-M360)</f>
        <v/>
      </c>
      <c r="P360" s="18"/>
      <c r="Q360" s="18"/>
    </row>
    <row r="361" customFormat="false" ht="15" hidden="false" customHeight="false" outlineLevel="0" collapsed="false">
      <c r="A361" s="18"/>
      <c r="B361" s="18"/>
      <c r="C361" s="18"/>
      <c r="D361" s="18"/>
      <c r="E361" s="18"/>
      <c r="F361" s="18"/>
      <c r="G361" s="18"/>
      <c r="H361" s="18"/>
      <c r="I361" s="18"/>
      <c r="J361" s="18"/>
      <c r="K361" s="18"/>
      <c r="L361" s="18"/>
      <c r="M361" s="18"/>
      <c r="N361" s="18"/>
      <c r="O361" s="19" t="str">
        <f aca="false">IF(AND(M361="",N361=""),"",N361-M361)</f>
        <v/>
      </c>
      <c r="P361" s="18"/>
      <c r="Q361" s="18"/>
    </row>
    <row r="362" customFormat="false" ht="15" hidden="false" customHeight="false" outlineLevel="0" collapsed="false">
      <c r="A362" s="18"/>
      <c r="B362" s="18"/>
      <c r="C362" s="18"/>
      <c r="D362" s="18"/>
      <c r="E362" s="18"/>
      <c r="F362" s="18"/>
      <c r="G362" s="18"/>
      <c r="H362" s="18"/>
      <c r="I362" s="18"/>
      <c r="J362" s="18"/>
      <c r="K362" s="18"/>
      <c r="L362" s="18"/>
      <c r="M362" s="18"/>
      <c r="N362" s="18"/>
      <c r="O362" s="19" t="str">
        <f aca="false">IF(AND(M362="",N362=""),"",N362-M362)</f>
        <v/>
      </c>
      <c r="P362" s="18"/>
      <c r="Q362" s="18"/>
    </row>
    <row r="363" customFormat="false" ht="15" hidden="false" customHeight="false" outlineLevel="0" collapsed="false">
      <c r="A363" s="18"/>
      <c r="B363" s="18"/>
      <c r="C363" s="18"/>
      <c r="D363" s="18"/>
      <c r="E363" s="18"/>
      <c r="F363" s="18"/>
      <c r="G363" s="18"/>
      <c r="H363" s="18"/>
      <c r="I363" s="18"/>
      <c r="J363" s="18"/>
      <c r="K363" s="18"/>
      <c r="L363" s="18"/>
      <c r="M363" s="18"/>
      <c r="N363" s="18"/>
      <c r="O363" s="19" t="str">
        <f aca="false">IF(AND(M363="",N363=""),"",N363-M363)</f>
        <v/>
      </c>
      <c r="P363" s="18"/>
      <c r="Q363" s="18"/>
    </row>
    <row r="364" customFormat="false" ht="15" hidden="false" customHeight="false" outlineLevel="0" collapsed="false">
      <c r="A364" s="18"/>
      <c r="B364" s="18"/>
      <c r="C364" s="18"/>
      <c r="D364" s="18"/>
      <c r="E364" s="18"/>
      <c r="F364" s="18"/>
      <c r="G364" s="18"/>
      <c r="H364" s="18"/>
      <c r="I364" s="18"/>
      <c r="J364" s="18"/>
      <c r="K364" s="18"/>
      <c r="L364" s="18"/>
      <c r="M364" s="18"/>
      <c r="N364" s="18"/>
      <c r="O364" s="19" t="str">
        <f aca="false">IF(AND(M364="",N364=""),"",N364-M364)</f>
        <v/>
      </c>
      <c r="P364" s="18"/>
      <c r="Q364" s="18"/>
    </row>
    <row r="365" customFormat="false" ht="15" hidden="false" customHeight="false" outlineLevel="0" collapsed="false">
      <c r="A365" s="18"/>
      <c r="B365" s="18"/>
      <c r="C365" s="18"/>
      <c r="D365" s="18"/>
      <c r="E365" s="18"/>
      <c r="F365" s="18"/>
      <c r="G365" s="18"/>
      <c r="H365" s="18"/>
      <c r="I365" s="18"/>
      <c r="J365" s="18"/>
      <c r="K365" s="18"/>
      <c r="L365" s="18"/>
      <c r="M365" s="18"/>
      <c r="N365" s="18"/>
      <c r="O365" s="19" t="str">
        <f aca="false">IF(AND(M365="",N365=""),"",N365-M365)</f>
        <v/>
      </c>
      <c r="P365" s="18"/>
      <c r="Q365" s="18"/>
    </row>
    <row r="366" customFormat="false" ht="15" hidden="false" customHeight="false" outlineLevel="0" collapsed="false">
      <c r="A366" s="18"/>
      <c r="B366" s="18"/>
      <c r="C366" s="18"/>
      <c r="D366" s="18"/>
      <c r="E366" s="18"/>
      <c r="F366" s="18"/>
      <c r="G366" s="18"/>
      <c r="H366" s="18"/>
      <c r="I366" s="18"/>
      <c r="J366" s="18"/>
      <c r="K366" s="18"/>
      <c r="L366" s="18"/>
      <c r="M366" s="18"/>
      <c r="N366" s="18"/>
      <c r="O366" s="19" t="str">
        <f aca="false">IF(AND(M366="",N366=""),"",N366-M366)</f>
        <v/>
      </c>
      <c r="P366" s="18"/>
      <c r="Q366" s="18"/>
    </row>
    <row r="367" customFormat="false" ht="15" hidden="false" customHeight="false" outlineLevel="0" collapsed="false">
      <c r="A367" s="18"/>
      <c r="B367" s="18"/>
      <c r="C367" s="18"/>
      <c r="D367" s="18"/>
      <c r="E367" s="18"/>
      <c r="F367" s="18"/>
      <c r="G367" s="18"/>
      <c r="H367" s="18"/>
      <c r="I367" s="18"/>
      <c r="J367" s="18"/>
      <c r="K367" s="18"/>
      <c r="L367" s="18"/>
      <c r="M367" s="18"/>
      <c r="N367" s="18"/>
      <c r="O367" s="19" t="str">
        <f aca="false">IF(AND(M367="",N367=""),"",N367-M367)</f>
        <v/>
      </c>
      <c r="P367" s="18"/>
      <c r="Q367" s="18"/>
    </row>
    <row r="368" customFormat="false" ht="15" hidden="false" customHeight="false" outlineLevel="0" collapsed="false">
      <c r="A368" s="18"/>
      <c r="B368" s="18"/>
      <c r="C368" s="18"/>
      <c r="D368" s="18"/>
      <c r="E368" s="18"/>
      <c r="F368" s="18"/>
      <c r="G368" s="18"/>
      <c r="H368" s="18"/>
      <c r="I368" s="18"/>
      <c r="J368" s="18"/>
      <c r="K368" s="18"/>
      <c r="L368" s="18"/>
      <c r="M368" s="18"/>
      <c r="N368" s="18"/>
      <c r="O368" s="19" t="str">
        <f aca="false">IF(AND(M368="",N368=""),"",N368-M368)</f>
        <v/>
      </c>
      <c r="P368" s="18"/>
      <c r="Q368" s="18"/>
    </row>
    <row r="369" customFormat="false" ht="15" hidden="false" customHeight="false" outlineLevel="0" collapsed="false">
      <c r="A369" s="18"/>
      <c r="B369" s="18"/>
      <c r="C369" s="18"/>
      <c r="D369" s="18"/>
      <c r="E369" s="18"/>
      <c r="F369" s="18"/>
      <c r="G369" s="18"/>
      <c r="H369" s="18"/>
      <c r="I369" s="18"/>
      <c r="J369" s="18"/>
      <c r="K369" s="18"/>
      <c r="L369" s="18"/>
      <c r="M369" s="18"/>
      <c r="N369" s="18"/>
      <c r="O369" s="19" t="str">
        <f aca="false">IF(AND(M369="",N369=""),"",N369-M369)</f>
        <v/>
      </c>
      <c r="P369" s="18"/>
      <c r="Q369" s="18"/>
    </row>
    <row r="370" customFormat="false" ht="15" hidden="false" customHeight="false" outlineLevel="0" collapsed="false">
      <c r="A370" s="18"/>
      <c r="B370" s="18"/>
      <c r="C370" s="18"/>
      <c r="D370" s="18"/>
      <c r="E370" s="18"/>
      <c r="F370" s="18"/>
      <c r="G370" s="18"/>
      <c r="H370" s="18"/>
      <c r="I370" s="18"/>
      <c r="J370" s="18"/>
      <c r="K370" s="18"/>
      <c r="L370" s="18"/>
      <c r="M370" s="18"/>
      <c r="N370" s="18"/>
      <c r="O370" s="19" t="str">
        <f aca="false">IF(AND(M370="",N370=""),"",N370-M370)</f>
        <v/>
      </c>
      <c r="P370" s="18"/>
      <c r="Q370" s="18"/>
    </row>
    <row r="371" customFormat="false" ht="15" hidden="false" customHeight="false" outlineLevel="0" collapsed="false">
      <c r="A371" s="18"/>
      <c r="B371" s="18"/>
      <c r="C371" s="18"/>
      <c r="D371" s="18"/>
      <c r="E371" s="18"/>
      <c r="F371" s="18"/>
      <c r="G371" s="18"/>
      <c r="H371" s="18"/>
      <c r="I371" s="18"/>
      <c r="J371" s="18"/>
      <c r="K371" s="18"/>
      <c r="L371" s="18"/>
      <c r="M371" s="18"/>
      <c r="N371" s="18"/>
      <c r="O371" s="19" t="str">
        <f aca="false">IF(AND(M371="",N371=""),"",N371-M371)</f>
        <v/>
      </c>
      <c r="P371" s="18"/>
      <c r="Q371" s="18"/>
    </row>
    <row r="372" customFormat="false" ht="15" hidden="false" customHeight="false" outlineLevel="0" collapsed="false">
      <c r="A372" s="18"/>
      <c r="B372" s="18"/>
      <c r="C372" s="18"/>
      <c r="D372" s="18"/>
      <c r="E372" s="18"/>
      <c r="F372" s="18"/>
      <c r="G372" s="18"/>
      <c r="H372" s="18"/>
      <c r="I372" s="18"/>
      <c r="J372" s="18"/>
      <c r="K372" s="18"/>
      <c r="L372" s="18"/>
      <c r="M372" s="18"/>
      <c r="N372" s="18"/>
      <c r="O372" s="19" t="str">
        <f aca="false">IF(AND(M372="",N372=""),"",N372-M372)</f>
        <v/>
      </c>
      <c r="P372" s="18"/>
      <c r="Q372" s="18"/>
    </row>
    <row r="373" customFormat="false" ht="15" hidden="false" customHeight="false" outlineLevel="0" collapsed="false">
      <c r="A373" s="18"/>
      <c r="B373" s="18"/>
      <c r="C373" s="18"/>
      <c r="D373" s="18"/>
      <c r="E373" s="18"/>
      <c r="F373" s="18"/>
      <c r="G373" s="18"/>
      <c r="H373" s="18"/>
      <c r="I373" s="18"/>
      <c r="J373" s="18"/>
      <c r="K373" s="18"/>
      <c r="L373" s="18"/>
      <c r="M373" s="18"/>
      <c r="N373" s="18"/>
      <c r="O373" s="19" t="str">
        <f aca="false">IF(AND(M373="",N373=""),"",N373-M373)</f>
        <v/>
      </c>
      <c r="P373" s="18"/>
      <c r="Q373" s="18"/>
    </row>
    <row r="374" customFormat="false" ht="15" hidden="false" customHeight="false" outlineLevel="0" collapsed="false">
      <c r="A374" s="18"/>
      <c r="B374" s="18"/>
      <c r="C374" s="18"/>
      <c r="D374" s="18"/>
      <c r="E374" s="18"/>
      <c r="F374" s="18"/>
      <c r="G374" s="18"/>
      <c r="H374" s="18"/>
      <c r="I374" s="18"/>
      <c r="J374" s="18"/>
      <c r="K374" s="18"/>
      <c r="L374" s="18"/>
      <c r="M374" s="18"/>
      <c r="N374" s="18"/>
      <c r="O374" s="19" t="str">
        <f aca="false">IF(AND(M374="",N374=""),"",N374-M374)</f>
        <v/>
      </c>
      <c r="P374" s="18"/>
      <c r="Q374" s="18"/>
    </row>
    <row r="375" customFormat="false" ht="15" hidden="false" customHeight="false" outlineLevel="0" collapsed="false">
      <c r="A375" s="18"/>
      <c r="B375" s="18"/>
      <c r="C375" s="18"/>
      <c r="D375" s="18"/>
      <c r="E375" s="18"/>
      <c r="F375" s="18"/>
      <c r="G375" s="18"/>
      <c r="H375" s="18"/>
      <c r="I375" s="18"/>
      <c r="J375" s="18"/>
      <c r="K375" s="18"/>
      <c r="L375" s="18"/>
      <c r="M375" s="18"/>
      <c r="N375" s="18"/>
      <c r="O375" s="19" t="str">
        <f aca="false">IF(AND(M375="",N375=""),"",N375-M375)</f>
        <v/>
      </c>
      <c r="P375" s="18"/>
      <c r="Q375" s="18"/>
    </row>
    <row r="376" customFormat="false" ht="15" hidden="false" customHeight="false" outlineLevel="0" collapsed="false">
      <c r="A376" s="18"/>
      <c r="B376" s="18"/>
      <c r="C376" s="18"/>
      <c r="D376" s="18"/>
      <c r="E376" s="18"/>
      <c r="F376" s="18"/>
      <c r="G376" s="18"/>
      <c r="H376" s="18"/>
      <c r="I376" s="18"/>
      <c r="J376" s="18"/>
      <c r="K376" s="18"/>
      <c r="L376" s="18"/>
      <c r="M376" s="18"/>
      <c r="N376" s="18"/>
      <c r="O376" s="19" t="str">
        <f aca="false">IF(AND(M376="",N376=""),"",N376-M376)</f>
        <v/>
      </c>
      <c r="P376" s="18"/>
      <c r="Q376" s="18"/>
    </row>
    <row r="377" customFormat="false" ht="15" hidden="false" customHeight="false" outlineLevel="0" collapsed="false">
      <c r="A377" s="18"/>
      <c r="B377" s="18"/>
      <c r="C377" s="18"/>
      <c r="D377" s="18"/>
      <c r="E377" s="18"/>
      <c r="F377" s="18"/>
      <c r="G377" s="18"/>
      <c r="H377" s="18"/>
      <c r="I377" s="18"/>
      <c r="J377" s="18"/>
      <c r="K377" s="18"/>
      <c r="L377" s="18"/>
      <c r="M377" s="18"/>
      <c r="N377" s="18"/>
      <c r="O377" s="19" t="str">
        <f aca="false">IF(AND(M377="",N377=""),"",N377-M377)</f>
        <v/>
      </c>
      <c r="P377" s="18"/>
      <c r="Q377" s="18"/>
    </row>
    <row r="378" customFormat="false" ht="15" hidden="false" customHeight="false" outlineLevel="0" collapsed="false">
      <c r="A378" s="18"/>
      <c r="B378" s="18"/>
      <c r="C378" s="18"/>
      <c r="D378" s="18"/>
      <c r="E378" s="18"/>
      <c r="F378" s="18"/>
      <c r="G378" s="18"/>
      <c r="H378" s="18"/>
      <c r="I378" s="18"/>
      <c r="J378" s="18"/>
      <c r="K378" s="18"/>
      <c r="L378" s="18"/>
      <c r="M378" s="18"/>
      <c r="N378" s="18"/>
      <c r="O378" s="19" t="str">
        <f aca="false">IF(AND(M378="",N378=""),"",N378-M378)</f>
        <v/>
      </c>
      <c r="P378" s="18"/>
      <c r="Q378" s="18"/>
    </row>
    <row r="379" customFormat="false" ht="15" hidden="false" customHeight="false" outlineLevel="0" collapsed="false">
      <c r="A379" s="18"/>
      <c r="B379" s="18"/>
      <c r="C379" s="18"/>
      <c r="D379" s="18"/>
      <c r="E379" s="18"/>
      <c r="F379" s="18"/>
      <c r="G379" s="18"/>
      <c r="H379" s="18"/>
      <c r="I379" s="18"/>
      <c r="J379" s="18"/>
      <c r="K379" s="18"/>
      <c r="L379" s="18"/>
      <c r="M379" s="18"/>
      <c r="N379" s="18"/>
      <c r="O379" s="19" t="str">
        <f aca="false">IF(AND(M379="",N379=""),"",N379-M379)</f>
        <v/>
      </c>
      <c r="P379" s="18"/>
      <c r="Q379" s="18"/>
    </row>
    <row r="380" customFormat="false" ht="15" hidden="false" customHeight="false" outlineLevel="0" collapsed="false">
      <c r="A380" s="18"/>
      <c r="B380" s="18"/>
      <c r="C380" s="18"/>
      <c r="D380" s="18"/>
      <c r="E380" s="18"/>
      <c r="F380" s="18"/>
      <c r="G380" s="18"/>
      <c r="H380" s="18"/>
      <c r="I380" s="18"/>
      <c r="J380" s="18"/>
      <c r="K380" s="18"/>
      <c r="L380" s="18"/>
      <c r="M380" s="18"/>
      <c r="N380" s="18"/>
      <c r="O380" s="19" t="str">
        <f aca="false">IF(AND(M380="",N380=""),"",N380-M380)</f>
        <v/>
      </c>
      <c r="P380" s="18"/>
      <c r="Q380" s="18"/>
    </row>
    <row r="381" customFormat="false" ht="15" hidden="false" customHeight="false" outlineLevel="0" collapsed="false">
      <c r="A381" s="18"/>
      <c r="B381" s="18"/>
      <c r="C381" s="18"/>
      <c r="D381" s="18"/>
      <c r="E381" s="18"/>
      <c r="F381" s="18"/>
      <c r="G381" s="18"/>
      <c r="H381" s="18"/>
      <c r="I381" s="18"/>
      <c r="J381" s="18"/>
      <c r="K381" s="18"/>
      <c r="L381" s="18"/>
      <c r="M381" s="18"/>
      <c r="N381" s="18"/>
      <c r="O381" s="19" t="str">
        <f aca="false">IF(AND(M381="",N381=""),"",N381-M381)</f>
        <v/>
      </c>
      <c r="P381" s="18"/>
      <c r="Q381" s="18"/>
    </row>
    <row r="382" customFormat="false" ht="15" hidden="false" customHeight="false" outlineLevel="0" collapsed="false">
      <c r="A382" s="18"/>
      <c r="B382" s="18"/>
      <c r="C382" s="18"/>
      <c r="D382" s="18"/>
      <c r="E382" s="18"/>
      <c r="F382" s="18"/>
      <c r="G382" s="18"/>
      <c r="H382" s="18"/>
      <c r="I382" s="18"/>
      <c r="J382" s="18"/>
      <c r="K382" s="18"/>
      <c r="L382" s="18"/>
      <c r="M382" s="18"/>
      <c r="N382" s="18"/>
      <c r="O382" s="19" t="str">
        <f aca="false">IF(AND(M382="",N382=""),"",N382-M382)</f>
        <v/>
      </c>
      <c r="P382" s="18"/>
      <c r="Q382" s="18"/>
    </row>
    <row r="383" customFormat="false" ht="15" hidden="false" customHeight="false" outlineLevel="0" collapsed="false">
      <c r="A383" s="18"/>
      <c r="B383" s="18"/>
      <c r="C383" s="18"/>
      <c r="D383" s="18"/>
      <c r="E383" s="18"/>
      <c r="F383" s="18"/>
      <c r="G383" s="18"/>
      <c r="H383" s="18"/>
      <c r="I383" s="18"/>
      <c r="J383" s="18"/>
      <c r="K383" s="18"/>
      <c r="L383" s="18"/>
      <c r="M383" s="18"/>
      <c r="N383" s="18"/>
      <c r="O383" s="19" t="str">
        <f aca="false">IF(AND(M383="",N383=""),"",N383-M383)</f>
        <v/>
      </c>
      <c r="P383" s="18"/>
      <c r="Q383" s="18"/>
    </row>
    <row r="384" customFormat="false" ht="15" hidden="false" customHeight="false" outlineLevel="0" collapsed="false">
      <c r="A384" s="18"/>
      <c r="B384" s="18"/>
      <c r="C384" s="18"/>
      <c r="D384" s="18"/>
      <c r="E384" s="18"/>
      <c r="F384" s="18"/>
      <c r="G384" s="18"/>
      <c r="H384" s="18"/>
      <c r="I384" s="18"/>
      <c r="J384" s="18"/>
      <c r="K384" s="18"/>
      <c r="L384" s="18"/>
      <c r="M384" s="18"/>
      <c r="N384" s="18"/>
      <c r="O384" s="19" t="str">
        <f aca="false">IF(AND(M384="",N384=""),"",N384-M384)</f>
        <v/>
      </c>
      <c r="P384" s="18"/>
      <c r="Q384" s="18"/>
    </row>
    <row r="385" customFormat="false" ht="15" hidden="false" customHeight="false" outlineLevel="0" collapsed="false">
      <c r="A385" s="18"/>
      <c r="B385" s="18"/>
      <c r="C385" s="18"/>
      <c r="D385" s="18"/>
      <c r="E385" s="18"/>
      <c r="F385" s="18"/>
      <c r="G385" s="18"/>
      <c r="H385" s="18"/>
      <c r="I385" s="18"/>
      <c r="J385" s="18"/>
      <c r="K385" s="18"/>
      <c r="L385" s="18"/>
      <c r="M385" s="18"/>
      <c r="N385" s="18"/>
      <c r="O385" s="19" t="str">
        <f aca="false">IF(AND(M385="",N385=""),"",N385-M385)</f>
        <v/>
      </c>
      <c r="P385" s="18"/>
      <c r="Q385" s="18"/>
    </row>
    <row r="386" customFormat="false" ht="15" hidden="false" customHeight="false" outlineLevel="0" collapsed="false">
      <c r="A386" s="18"/>
      <c r="B386" s="18"/>
      <c r="C386" s="18"/>
      <c r="D386" s="18"/>
      <c r="E386" s="18"/>
      <c r="F386" s="18"/>
      <c r="G386" s="18"/>
      <c r="H386" s="18"/>
      <c r="I386" s="18"/>
      <c r="J386" s="18"/>
      <c r="K386" s="18"/>
      <c r="L386" s="18"/>
      <c r="M386" s="18"/>
      <c r="N386" s="18"/>
      <c r="O386" s="19" t="str">
        <f aca="false">IF(AND(M386="",N386=""),"",N386-M386)</f>
        <v/>
      </c>
      <c r="P386" s="18"/>
      <c r="Q386" s="18"/>
    </row>
    <row r="387" customFormat="false" ht="15" hidden="false" customHeight="false" outlineLevel="0" collapsed="false">
      <c r="A387" s="18"/>
      <c r="B387" s="18"/>
      <c r="C387" s="18"/>
      <c r="D387" s="18"/>
      <c r="E387" s="18"/>
      <c r="F387" s="18"/>
      <c r="G387" s="18"/>
      <c r="H387" s="18"/>
      <c r="I387" s="18"/>
      <c r="J387" s="18"/>
      <c r="K387" s="18"/>
      <c r="L387" s="18"/>
      <c r="M387" s="18"/>
      <c r="N387" s="18"/>
      <c r="O387" s="19" t="str">
        <f aca="false">IF(AND(M387="",N387=""),"",N387-M387)</f>
        <v/>
      </c>
      <c r="P387" s="18"/>
      <c r="Q387" s="18"/>
    </row>
    <row r="388" customFormat="false" ht="15" hidden="false" customHeight="false" outlineLevel="0" collapsed="false">
      <c r="A388" s="18"/>
      <c r="B388" s="18"/>
      <c r="C388" s="18"/>
      <c r="D388" s="18"/>
      <c r="E388" s="18"/>
      <c r="F388" s="18"/>
      <c r="G388" s="18"/>
      <c r="H388" s="18"/>
      <c r="I388" s="18"/>
      <c r="J388" s="18"/>
      <c r="K388" s="18"/>
      <c r="L388" s="18"/>
      <c r="M388" s="18"/>
      <c r="N388" s="18"/>
      <c r="O388" s="19" t="str">
        <f aca="false">IF(AND(M388="",N388=""),"",N388-M388)</f>
        <v/>
      </c>
      <c r="P388" s="18"/>
      <c r="Q388" s="18"/>
    </row>
    <row r="389" customFormat="false" ht="15" hidden="false" customHeight="false" outlineLevel="0" collapsed="false">
      <c r="A389" s="18"/>
      <c r="B389" s="18"/>
      <c r="C389" s="18"/>
      <c r="D389" s="18"/>
      <c r="E389" s="18"/>
      <c r="F389" s="18"/>
      <c r="G389" s="18"/>
      <c r="H389" s="18"/>
      <c r="I389" s="18"/>
      <c r="J389" s="18"/>
      <c r="K389" s="18"/>
      <c r="L389" s="18"/>
      <c r="M389" s="18"/>
      <c r="N389" s="18"/>
      <c r="O389" s="19" t="str">
        <f aca="false">IF(AND(M389="",N389=""),"",N389-M389)</f>
        <v/>
      </c>
      <c r="P389" s="18"/>
      <c r="Q389" s="18"/>
    </row>
    <row r="390" customFormat="false" ht="15" hidden="false" customHeight="false" outlineLevel="0" collapsed="false">
      <c r="A390" s="18"/>
      <c r="B390" s="18"/>
      <c r="C390" s="18"/>
      <c r="D390" s="18"/>
      <c r="E390" s="18"/>
      <c r="F390" s="18"/>
      <c r="G390" s="18"/>
      <c r="H390" s="18"/>
      <c r="I390" s="18"/>
      <c r="J390" s="18"/>
      <c r="K390" s="18"/>
      <c r="L390" s="18"/>
      <c r="M390" s="18"/>
      <c r="N390" s="18"/>
      <c r="O390" s="19" t="str">
        <f aca="false">IF(AND(M390="",N390=""),"",N390-M390)</f>
        <v/>
      </c>
      <c r="P390" s="18"/>
      <c r="Q390" s="18"/>
    </row>
    <row r="391" customFormat="false" ht="15" hidden="false" customHeight="false" outlineLevel="0" collapsed="false">
      <c r="A391" s="18"/>
      <c r="B391" s="18"/>
      <c r="C391" s="18"/>
      <c r="D391" s="18"/>
      <c r="E391" s="18"/>
      <c r="F391" s="18"/>
      <c r="G391" s="18"/>
      <c r="H391" s="18"/>
      <c r="I391" s="18"/>
      <c r="J391" s="18"/>
      <c r="K391" s="18"/>
      <c r="L391" s="18"/>
      <c r="M391" s="18"/>
      <c r="N391" s="18"/>
      <c r="O391" s="19" t="str">
        <f aca="false">IF(AND(M391="",N391=""),"",N391-M391)</f>
        <v/>
      </c>
      <c r="P391" s="18"/>
      <c r="Q391" s="18"/>
    </row>
    <row r="392" customFormat="false" ht="15" hidden="false" customHeight="false" outlineLevel="0" collapsed="false">
      <c r="A392" s="18"/>
      <c r="B392" s="18"/>
      <c r="C392" s="18"/>
      <c r="D392" s="18"/>
      <c r="E392" s="18"/>
      <c r="F392" s="18"/>
      <c r="G392" s="18"/>
      <c r="H392" s="18"/>
      <c r="I392" s="18"/>
      <c r="J392" s="18"/>
      <c r="K392" s="18"/>
      <c r="L392" s="18"/>
      <c r="M392" s="18"/>
      <c r="N392" s="18"/>
      <c r="O392" s="19" t="str">
        <f aca="false">IF(AND(M392="",N392=""),"",N392-M392)</f>
        <v/>
      </c>
      <c r="P392" s="18"/>
      <c r="Q392" s="18"/>
    </row>
    <row r="393" customFormat="false" ht="15" hidden="false" customHeight="false" outlineLevel="0" collapsed="false">
      <c r="A393" s="18"/>
      <c r="B393" s="18"/>
      <c r="C393" s="18"/>
      <c r="D393" s="18"/>
      <c r="E393" s="18"/>
      <c r="F393" s="18"/>
      <c r="G393" s="18"/>
      <c r="H393" s="18"/>
      <c r="I393" s="18"/>
      <c r="J393" s="18"/>
      <c r="K393" s="18"/>
      <c r="L393" s="18"/>
      <c r="M393" s="18"/>
      <c r="N393" s="18"/>
      <c r="O393" s="19" t="str">
        <f aca="false">IF(AND(M393="",N393=""),"",N393-M393)</f>
        <v/>
      </c>
      <c r="P393" s="18"/>
      <c r="Q393" s="18"/>
    </row>
    <row r="394" customFormat="false" ht="15" hidden="false" customHeight="false" outlineLevel="0" collapsed="false">
      <c r="A394" s="18"/>
      <c r="B394" s="18"/>
      <c r="C394" s="18"/>
      <c r="D394" s="18"/>
      <c r="E394" s="18"/>
      <c r="F394" s="18"/>
      <c r="G394" s="18"/>
      <c r="H394" s="18"/>
      <c r="I394" s="18"/>
      <c r="J394" s="18"/>
      <c r="K394" s="18"/>
      <c r="L394" s="18"/>
      <c r="M394" s="18"/>
      <c r="N394" s="18"/>
      <c r="O394" s="19" t="str">
        <f aca="false">IF(AND(M394="",N394=""),"",N394-M394)</f>
        <v/>
      </c>
      <c r="P394" s="18"/>
      <c r="Q394" s="18"/>
    </row>
    <row r="395" customFormat="false" ht="15" hidden="false" customHeight="false" outlineLevel="0" collapsed="false">
      <c r="A395" s="18"/>
      <c r="B395" s="18"/>
      <c r="C395" s="18"/>
      <c r="D395" s="18"/>
      <c r="E395" s="18"/>
      <c r="F395" s="18"/>
      <c r="G395" s="18"/>
      <c r="H395" s="18"/>
      <c r="I395" s="18"/>
      <c r="J395" s="18"/>
      <c r="K395" s="18"/>
      <c r="L395" s="18"/>
      <c r="M395" s="18"/>
      <c r="N395" s="18"/>
      <c r="O395" s="19" t="str">
        <f aca="false">IF(AND(M395="",N395=""),"",N395-M395)</f>
        <v/>
      </c>
      <c r="P395" s="18"/>
      <c r="Q395" s="18"/>
    </row>
    <row r="396" customFormat="false" ht="15" hidden="false" customHeight="false" outlineLevel="0" collapsed="false">
      <c r="A396" s="18"/>
      <c r="B396" s="18"/>
      <c r="C396" s="18"/>
      <c r="D396" s="18"/>
      <c r="E396" s="18"/>
      <c r="F396" s="18"/>
      <c r="G396" s="18"/>
      <c r="H396" s="18"/>
      <c r="I396" s="18"/>
      <c r="J396" s="18"/>
      <c r="K396" s="18"/>
      <c r="L396" s="18"/>
      <c r="M396" s="18"/>
      <c r="N396" s="18"/>
      <c r="O396" s="19" t="str">
        <f aca="false">IF(AND(M396="",N396=""),"",N396-M396)</f>
        <v/>
      </c>
      <c r="P396" s="18"/>
      <c r="Q396" s="18"/>
    </row>
    <row r="397" customFormat="false" ht="15" hidden="false" customHeight="false" outlineLevel="0" collapsed="false">
      <c r="A397" s="18"/>
      <c r="B397" s="18"/>
      <c r="C397" s="18"/>
      <c r="D397" s="18"/>
      <c r="E397" s="18"/>
      <c r="F397" s="18"/>
      <c r="G397" s="18"/>
      <c r="H397" s="18"/>
      <c r="I397" s="18"/>
      <c r="J397" s="18"/>
      <c r="K397" s="18"/>
      <c r="L397" s="18"/>
      <c r="M397" s="18"/>
      <c r="N397" s="18"/>
      <c r="O397" s="19" t="str">
        <f aca="false">IF(AND(M397="",N397=""),"",N397-M397)</f>
        <v/>
      </c>
      <c r="P397" s="18"/>
      <c r="Q397" s="18"/>
    </row>
    <row r="398" customFormat="false" ht="15" hidden="false" customHeight="false" outlineLevel="0" collapsed="false">
      <c r="A398" s="18"/>
      <c r="B398" s="18"/>
      <c r="C398" s="18"/>
      <c r="D398" s="18"/>
      <c r="E398" s="18"/>
      <c r="F398" s="18"/>
      <c r="G398" s="18"/>
      <c r="H398" s="18"/>
      <c r="I398" s="18"/>
      <c r="J398" s="18"/>
      <c r="K398" s="18"/>
      <c r="L398" s="18"/>
      <c r="M398" s="18"/>
      <c r="N398" s="18"/>
      <c r="O398" s="19" t="str">
        <f aca="false">IF(AND(M398="",N398=""),"",N398-M398)</f>
        <v/>
      </c>
      <c r="P398" s="18"/>
      <c r="Q398" s="18"/>
    </row>
    <row r="399" customFormat="false" ht="15" hidden="false" customHeight="false" outlineLevel="0" collapsed="false">
      <c r="A399" s="18"/>
      <c r="B399" s="18"/>
      <c r="C399" s="18"/>
      <c r="D399" s="18"/>
      <c r="E399" s="18"/>
      <c r="F399" s="18"/>
      <c r="G399" s="18"/>
      <c r="H399" s="18"/>
      <c r="I399" s="18"/>
      <c r="J399" s="18"/>
      <c r="K399" s="18"/>
      <c r="L399" s="18"/>
      <c r="M399" s="18"/>
      <c r="N399" s="18"/>
      <c r="O399" s="19" t="str">
        <f aca="false">IF(AND(M399="",N399=""),"",N399-M399)</f>
        <v/>
      </c>
      <c r="P399" s="18"/>
      <c r="Q399" s="18"/>
    </row>
    <row r="400" customFormat="false" ht="15" hidden="false" customHeight="false" outlineLevel="0" collapsed="false">
      <c r="A400" s="18"/>
      <c r="B400" s="18"/>
      <c r="C400" s="18"/>
      <c r="D400" s="18"/>
      <c r="E400" s="18"/>
      <c r="F400" s="18"/>
      <c r="G400" s="18"/>
      <c r="H400" s="18"/>
      <c r="I400" s="18"/>
      <c r="J400" s="18"/>
      <c r="K400" s="18"/>
      <c r="L400" s="18"/>
      <c r="M400" s="18"/>
      <c r="N400" s="18"/>
      <c r="O400" s="19" t="str">
        <f aca="false">IF(AND(M400="",N400=""),"",N400-M400)</f>
        <v/>
      </c>
      <c r="P400" s="18"/>
      <c r="Q400" s="18"/>
    </row>
    <row r="401" customFormat="false" ht="15" hidden="false" customHeight="false" outlineLevel="0" collapsed="false">
      <c r="A401" s="18"/>
      <c r="B401" s="18"/>
      <c r="C401" s="18"/>
      <c r="D401" s="18"/>
      <c r="E401" s="18"/>
      <c r="F401" s="18"/>
      <c r="G401" s="18"/>
      <c r="H401" s="18"/>
      <c r="I401" s="18"/>
      <c r="J401" s="18"/>
      <c r="K401" s="18"/>
      <c r="L401" s="18"/>
      <c r="M401" s="18"/>
      <c r="N401" s="18"/>
      <c r="O401" s="19" t="str">
        <f aca="false">IF(AND(M401="",N401=""),"",N401-M401)</f>
        <v/>
      </c>
      <c r="P401" s="18"/>
      <c r="Q401" s="18"/>
    </row>
    <row r="402" customFormat="false" ht="15" hidden="false" customHeight="false" outlineLevel="0" collapsed="false">
      <c r="A402" s="18"/>
      <c r="B402" s="18"/>
      <c r="C402" s="18"/>
      <c r="D402" s="18"/>
      <c r="E402" s="18"/>
      <c r="F402" s="18"/>
      <c r="G402" s="18"/>
      <c r="H402" s="18"/>
      <c r="I402" s="18"/>
      <c r="J402" s="18"/>
      <c r="K402" s="18"/>
      <c r="L402" s="18"/>
      <c r="M402" s="18"/>
      <c r="N402" s="18"/>
      <c r="O402" s="19" t="str">
        <f aca="false">IF(AND(M402="",N402=""),"",N402-M402)</f>
        <v/>
      </c>
      <c r="P402" s="18"/>
      <c r="Q402" s="18"/>
    </row>
    <row r="403" customFormat="false" ht="15" hidden="false" customHeight="false" outlineLevel="0" collapsed="false">
      <c r="A403" s="18"/>
      <c r="B403" s="18"/>
      <c r="C403" s="18"/>
      <c r="D403" s="18"/>
      <c r="E403" s="18"/>
      <c r="F403" s="18"/>
      <c r="G403" s="18"/>
      <c r="H403" s="18"/>
      <c r="I403" s="18"/>
      <c r="J403" s="18"/>
      <c r="K403" s="18"/>
      <c r="L403" s="18"/>
      <c r="M403" s="18"/>
      <c r="N403" s="18"/>
      <c r="O403" s="19" t="str">
        <f aca="false">IF(AND(M403="",N403=""),"",N403-M403)</f>
        <v/>
      </c>
      <c r="P403" s="18"/>
      <c r="Q403" s="18"/>
    </row>
    <row r="404" customFormat="false" ht="15" hidden="false" customHeight="false" outlineLevel="0" collapsed="false">
      <c r="A404" s="18"/>
      <c r="B404" s="18"/>
      <c r="C404" s="18"/>
      <c r="D404" s="18"/>
      <c r="E404" s="18"/>
      <c r="F404" s="18"/>
      <c r="G404" s="18"/>
      <c r="H404" s="18"/>
      <c r="I404" s="18"/>
      <c r="J404" s="18"/>
      <c r="K404" s="18"/>
      <c r="L404" s="18"/>
      <c r="M404" s="18"/>
      <c r="N404" s="18"/>
      <c r="O404" s="19" t="str">
        <f aca="false">IF(AND(M404="",N404=""),"",N404-M404)</f>
        <v/>
      </c>
      <c r="P404" s="18"/>
      <c r="Q404" s="18"/>
    </row>
    <row r="405" customFormat="false" ht="15" hidden="false" customHeight="false" outlineLevel="0" collapsed="false">
      <c r="A405" s="18"/>
      <c r="B405" s="18"/>
      <c r="C405" s="18"/>
      <c r="D405" s="18"/>
      <c r="E405" s="18"/>
      <c r="F405" s="18"/>
      <c r="G405" s="18"/>
      <c r="H405" s="18"/>
      <c r="I405" s="18"/>
      <c r="J405" s="18"/>
      <c r="K405" s="18"/>
      <c r="L405" s="18"/>
      <c r="M405" s="18"/>
      <c r="N405" s="18"/>
      <c r="O405" s="19" t="str">
        <f aca="false">IF(AND(M405="",N405=""),"",N405-M405)</f>
        <v/>
      </c>
      <c r="P405" s="18"/>
      <c r="Q405" s="18"/>
    </row>
    <row r="406" customFormat="false" ht="15" hidden="false" customHeight="false" outlineLevel="0" collapsed="false">
      <c r="A406" s="18"/>
      <c r="B406" s="18"/>
      <c r="C406" s="18"/>
      <c r="D406" s="18"/>
      <c r="E406" s="18"/>
      <c r="F406" s="18"/>
      <c r="G406" s="18"/>
      <c r="H406" s="18"/>
      <c r="I406" s="18"/>
      <c r="J406" s="18"/>
      <c r="K406" s="18"/>
      <c r="L406" s="18"/>
      <c r="M406" s="18"/>
      <c r="N406" s="18"/>
      <c r="O406" s="19" t="str">
        <f aca="false">IF(AND(M406="",N406=""),"",N406-M406)</f>
        <v/>
      </c>
      <c r="P406" s="18"/>
      <c r="Q406" s="18"/>
    </row>
    <row r="407" customFormat="false" ht="15" hidden="false" customHeight="false" outlineLevel="0" collapsed="false">
      <c r="A407" s="18"/>
      <c r="B407" s="18"/>
      <c r="C407" s="18"/>
      <c r="D407" s="18"/>
      <c r="E407" s="18"/>
      <c r="F407" s="18"/>
      <c r="G407" s="18"/>
      <c r="H407" s="18"/>
      <c r="I407" s="18"/>
      <c r="J407" s="18"/>
      <c r="K407" s="18"/>
      <c r="L407" s="18"/>
      <c r="M407" s="18"/>
      <c r="N407" s="18"/>
      <c r="O407" s="19" t="str">
        <f aca="false">IF(AND(M407="",N407=""),"",N407-M407)</f>
        <v/>
      </c>
      <c r="P407" s="18"/>
      <c r="Q407" s="18"/>
    </row>
    <row r="408" customFormat="false" ht="15" hidden="false" customHeight="false" outlineLevel="0" collapsed="false">
      <c r="A408" s="18"/>
      <c r="B408" s="18"/>
      <c r="C408" s="18"/>
      <c r="D408" s="18"/>
      <c r="E408" s="18"/>
      <c r="F408" s="18"/>
      <c r="G408" s="18"/>
      <c r="H408" s="18"/>
      <c r="I408" s="18"/>
      <c r="J408" s="18"/>
      <c r="K408" s="18"/>
      <c r="L408" s="18"/>
      <c r="M408" s="18"/>
      <c r="N408" s="18"/>
      <c r="O408" s="19" t="str">
        <f aca="false">IF(AND(M408="",N408=""),"",N408-M408)</f>
        <v/>
      </c>
      <c r="P408" s="18"/>
      <c r="Q408" s="18"/>
    </row>
    <row r="409" customFormat="false" ht="15" hidden="false" customHeight="false" outlineLevel="0" collapsed="false">
      <c r="A409" s="18"/>
      <c r="B409" s="18"/>
      <c r="C409" s="18"/>
      <c r="D409" s="18"/>
      <c r="E409" s="18"/>
      <c r="F409" s="18"/>
      <c r="G409" s="18"/>
      <c r="H409" s="18"/>
      <c r="I409" s="18"/>
      <c r="J409" s="18"/>
      <c r="K409" s="18"/>
      <c r="L409" s="18"/>
      <c r="M409" s="18"/>
      <c r="N409" s="18"/>
      <c r="O409" s="19" t="str">
        <f aca="false">IF(AND(M409="",N409=""),"",N409-M409)</f>
        <v/>
      </c>
      <c r="P409" s="18"/>
      <c r="Q409" s="18"/>
    </row>
    <row r="410" customFormat="false" ht="15" hidden="false" customHeight="false" outlineLevel="0" collapsed="false">
      <c r="A410" s="18"/>
      <c r="B410" s="18"/>
      <c r="C410" s="18"/>
      <c r="D410" s="18"/>
      <c r="E410" s="18"/>
      <c r="F410" s="18"/>
      <c r="G410" s="18"/>
      <c r="H410" s="18"/>
      <c r="I410" s="18"/>
      <c r="J410" s="18"/>
      <c r="K410" s="18"/>
      <c r="L410" s="18"/>
      <c r="M410" s="18"/>
      <c r="N410" s="18"/>
      <c r="O410" s="19" t="str">
        <f aca="false">IF(AND(M410="",N410=""),"",N410-M410)</f>
        <v/>
      </c>
      <c r="P410" s="18"/>
      <c r="Q410" s="18"/>
    </row>
    <row r="411" customFormat="false" ht="15" hidden="false" customHeight="false" outlineLevel="0" collapsed="false">
      <c r="A411" s="18"/>
      <c r="B411" s="18"/>
      <c r="C411" s="18"/>
      <c r="D411" s="18"/>
      <c r="E411" s="18"/>
      <c r="F411" s="18"/>
      <c r="G411" s="18"/>
      <c r="H411" s="18"/>
      <c r="I411" s="18"/>
      <c r="J411" s="18"/>
      <c r="K411" s="18"/>
      <c r="L411" s="18"/>
      <c r="M411" s="18"/>
      <c r="N411" s="18"/>
      <c r="O411" s="19" t="str">
        <f aca="false">IF(AND(M411="",N411=""),"",N411-M411)</f>
        <v/>
      </c>
      <c r="P411" s="18"/>
      <c r="Q411" s="18"/>
    </row>
    <row r="412" customFormat="false" ht="15" hidden="false" customHeight="false" outlineLevel="0" collapsed="false">
      <c r="A412" s="18"/>
      <c r="B412" s="18"/>
      <c r="C412" s="18"/>
      <c r="D412" s="18"/>
      <c r="E412" s="18"/>
      <c r="F412" s="18"/>
      <c r="G412" s="18"/>
      <c r="H412" s="18"/>
      <c r="I412" s="18"/>
      <c r="J412" s="18"/>
      <c r="K412" s="18"/>
      <c r="L412" s="18"/>
      <c r="M412" s="18"/>
      <c r="N412" s="18"/>
      <c r="O412" s="19" t="str">
        <f aca="false">IF(AND(M412="",N412=""),"",N412-M412)</f>
        <v/>
      </c>
      <c r="P412" s="18"/>
      <c r="Q412" s="18"/>
    </row>
    <row r="413" customFormat="false" ht="15" hidden="false" customHeight="false" outlineLevel="0" collapsed="false">
      <c r="A413" s="18"/>
      <c r="B413" s="18"/>
      <c r="C413" s="18"/>
      <c r="D413" s="18"/>
      <c r="E413" s="18"/>
      <c r="F413" s="18"/>
      <c r="G413" s="18"/>
      <c r="H413" s="18"/>
      <c r="I413" s="18"/>
      <c r="J413" s="18"/>
      <c r="K413" s="18"/>
      <c r="L413" s="18"/>
      <c r="M413" s="18"/>
      <c r="N413" s="18"/>
      <c r="O413" s="19" t="str">
        <f aca="false">IF(AND(M413="",N413=""),"",N413-M413)</f>
        <v/>
      </c>
      <c r="P413" s="18"/>
      <c r="Q413" s="18"/>
    </row>
    <row r="414" customFormat="false" ht="15" hidden="false" customHeight="false" outlineLevel="0" collapsed="false">
      <c r="A414" s="18"/>
      <c r="B414" s="18"/>
      <c r="C414" s="18"/>
      <c r="D414" s="18"/>
      <c r="E414" s="18"/>
      <c r="F414" s="18"/>
      <c r="G414" s="18"/>
      <c r="H414" s="18"/>
      <c r="I414" s="18"/>
      <c r="J414" s="18"/>
      <c r="K414" s="18"/>
      <c r="L414" s="18"/>
      <c r="M414" s="18"/>
      <c r="N414" s="18"/>
      <c r="O414" s="19" t="str">
        <f aca="false">IF(AND(M414="",N414=""),"",N414-M414)</f>
        <v/>
      </c>
      <c r="P414" s="18"/>
      <c r="Q414" s="18"/>
    </row>
    <row r="415" customFormat="false" ht="15" hidden="false" customHeight="false" outlineLevel="0" collapsed="false">
      <c r="A415" s="18"/>
      <c r="B415" s="18"/>
      <c r="C415" s="18"/>
      <c r="D415" s="18"/>
      <c r="E415" s="18"/>
      <c r="F415" s="18"/>
      <c r="G415" s="18"/>
      <c r="H415" s="18"/>
      <c r="I415" s="18"/>
      <c r="J415" s="18"/>
      <c r="K415" s="18"/>
      <c r="L415" s="18"/>
      <c r="M415" s="18"/>
      <c r="N415" s="18"/>
      <c r="O415" s="19" t="str">
        <f aca="false">IF(AND(M415="",N415=""),"",N415-M415)</f>
        <v/>
      </c>
      <c r="P415" s="18"/>
      <c r="Q415" s="18"/>
    </row>
    <row r="416" customFormat="false" ht="15" hidden="false" customHeight="false" outlineLevel="0" collapsed="false">
      <c r="A416" s="18"/>
      <c r="B416" s="18"/>
      <c r="C416" s="18"/>
      <c r="D416" s="18"/>
      <c r="E416" s="18"/>
      <c r="F416" s="18"/>
      <c r="G416" s="18"/>
      <c r="H416" s="18"/>
      <c r="I416" s="18"/>
      <c r="J416" s="18"/>
      <c r="K416" s="18"/>
      <c r="L416" s="18"/>
      <c r="M416" s="18"/>
      <c r="N416" s="18"/>
      <c r="O416" s="19" t="str">
        <f aca="false">IF(AND(M416="",N416=""),"",N416-M416)</f>
        <v/>
      </c>
      <c r="P416" s="18"/>
      <c r="Q416" s="18"/>
    </row>
    <row r="417" customFormat="false" ht="15" hidden="false" customHeight="false" outlineLevel="0" collapsed="false">
      <c r="A417" s="18"/>
      <c r="B417" s="18"/>
      <c r="C417" s="18"/>
      <c r="D417" s="18"/>
      <c r="E417" s="18"/>
      <c r="F417" s="18"/>
      <c r="G417" s="18"/>
      <c r="H417" s="18"/>
      <c r="I417" s="18"/>
      <c r="J417" s="18"/>
      <c r="K417" s="18"/>
      <c r="L417" s="18"/>
      <c r="M417" s="18"/>
      <c r="N417" s="18"/>
      <c r="O417" s="19" t="str">
        <f aca="false">IF(AND(M417="",N417=""),"",N417-M417)</f>
        <v/>
      </c>
      <c r="P417" s="18"/>
      <c r="Q417" s="18"/>
    </row>
    <row r="418" customFormat="false" ht="15" hidden="false" customHeight="false" outlineLevel="0" collapsed="false">
      <c r="A418" s="18"/>
      <c r="B418" s="18"/>
      <c r="C418" s="18"/>
      <c r="D418" s="18"/>
      <c r="E418" s="18"/>
      <c r="F418" s="18"/>
      <c r="G418" s="18"/>
      <c r="H418" s="18"/>
      <c r="I418" s="18"/>
      <c r="J418" s="18"/>
      <c r="K418" s="18"/>
      <c r="L418" s="18"/>
      <c r="M418" s="18"/>
      <c r="N418" s="18"/>
      <c r="O418" s="19" t="str">
        <f aca="false">IF(AND(M418="",N418=""),"",N418-M418)</f>
        <v/>
      </c>
      <c r="P418" s="18"/>
      <c r="Q418" s="18"/>
    </row>
    <row r="419" customFormat="false" ht="15" hidden="false" customHeight="false" outlineLevel="0" collapsed="false">
      <c r="A419" s="18"/>
      <c r="B419" s="18"/>
      <c r="C419" s="18"/>
      <c r="D419" s="18"/>
      <c r="E419" s="18"/>
      <c r="F419" s="18"/>
      <c r="G419" s="18"/>
      <c r="H419" s="18"/>
      <c r="I419" s="18"/>
      <c r="J419" s="18"/>
      <c r="K419" s="18"/>
      <c r="L419" s="18"/>
      <c r="M419" s="18"/>
      <c r="N419" s="18"/>
      <c r="O419" s="19" t="str">
        <f aca="false">IF(AND(M419="",N419=""),"",N419-M419)</f>
        <v/>
      </c>
      <c r="P419" s="18"/>
      <c r="Q419" s="18"/>
    </row>
    <row r="420" customFormat="false" ht="15" hidden="false" customHeight="false" outlineLevel="0" collapsed="false">
      <c r="A420" s="18"/>
      <c r="B420" s="18"/>
      <c r="C420" s="18"/>
      <c r="D420" s="18"/>
      <c r="E420" s="18"/>
      <c r="F420" s="18"/>
      <c r="G420" s="18"/>
      <c r="H420" s="18"/>
      <c r="I420" s="18"/>
      <c r="J420" s="18"/>
      <c r="K420" s="18"/>
      <c r="L420" s="18"/>
      <c r="M420" s="18"/>
      <c r="N420" s="18"/>
      <c r="O420" s="19" t="str">
        <f aca="false">IF(AND(M420="",N420=""),"",N420-M420)</f>
        <v/>
      </c>
      <c r="P420" s="18"/>
      <c r="Q420" s="18"/>
    </row>
    <row r="421" customFormat="false" ht="15" hidden="false" customHeight="false" outlineLevel="0" collapsed="false">
      <c r="A421" s="18"/>
      <c r="B421" s="18"/>
      <c r="C421" s="18"/>
      <c r="D421" s="18"/>
      <c r="E421" s="18"/>
      <c r="F421" s="18"/>
      <c r="G421" s="18"/>
      <c r="H421" s="18"/>
      <c r="I421" s="18"/>
      <c r="J421" s="18"/>
      <c r="K421" s="18"/>
      <c r="L421" s="18"/>
      <c r="M421" s="18"/>
      <c r="N421" s="18"/>
      <c r="O421" s="19" t="str">
        <f aca="false">IF(AND(M421="",N421=""),"",N421-M421)</f>
        <v/>
      </c>
      <c r="P421" s="18"/>
      <c r="Q421" s="18"/>
    </row>
    <row r="422" customFormat="false" ht="15" hidden="false" customHeight="false" outlineLevel="0" collapsed="false">
      <c r="A422" s="18"/>
      <c r="B422" s="18"/>
      <c r="C422" s="18"/>
      <c r="D422" s="18"/>
      <c r="E422" s="18"/>
      <c r="F422" s="18"/>
      <c r="G422" s="18"/>
      <c r="H422" s="18"/>
      <c r="I422" s="18"/>
      <c r="J422" s="18"/>
      <c r="K422" s="18"/>
      <c r="L422" s="18"/>
      <c r="M422" s="18"/>
      <c r="N422" s="18"/>
      <c r="O422" s="19" t="str">
        <f aca="false">IF(AND(M422="",N422=""),"",N422-M422)</f>
        <v/>
      </c>
      <c r="P422" s="18"/>
      <c r="Q422" s="18"/>
    </row>
    <row r="423" customFormat="false" ht="15" hidden="false" customHeight="false" outlineLevel="0" collapsed="false">
      <c r="A423" s="18"/>
      <c r="B423" s="18"/>
      <c r="C423" s="18"/>
      <c r="D423" s="18"/>
      <c r="E423" s="18"/>
      <c r="F423" s="18"/>
      <c r="G423" s="18"/>
      <c r="H423" s="18"/>
      <c r="I423" s="18"/>
      <c r="J423" s="18"/>
      <c r="K423" s="18"/>
      <c r="L423" s="18"/>
      <c r="M423" s="18"/>
      <c r="N423" s="18"/>
      <c r="O423" s="19" t="str">
        <f aca="false">IF(AND(M423="",N423=""),"",N423-M423)</f>
        <v/>
      </c>
      <c r="P423" s="18"/>
      <c r="Q423" s="18"/>
    </row>
    <row r="424" customFormat="false" ht="15" hidden="false" customHeight="false" outlineLevel="0" collapsed="false">
      <c r="A424" s="18"/>
      <c r="B424" s="18"/>
      <c r="C424" s="18"/>
      <c r="D424" s="18"/>
      <c r="E424" s="18"/>
      <c r="F424" s="18"/>
      <c r="G424" s="18"/>
      <c r="H424" s="18"/>
      <c r="I424" s="18"/>
      <c r="J424" s="18"/>
      <c r="K424" s="18"/>
      <c r="L424" s="18"/>
      <c r="M424" s="18"/>
      <c r="N424" s="18"/>
      <c r="O424" s="19" t="str">
        <f aca="false">IF(AND(M424="",N424=""),"",N424-M424)</f>
        <v/>
      </c>
      <c r="P424" s="18"/>
      <c r="Q424" s="18"/>
    </row>
    <row r="425" customFormat="false" ht="15" hidden="false" customHeight="false" outlineLevel="0" collapsed="false">
      <c r="A425" s="18"/>
      <c r="B425" s="18"/>
      <c r="C425" s="18"/>
      <c r="D425" s="18"/>
      <c r="E425" s="18"/>
      <c r="F425" s="18"/>
      <c r="G425" s="18"/>
      <c r="H425" s="18"/>
      <c r="I425" s="18"/>
      <c r="J425" s="18"/>
      <c r="K425" s="18"/>
      <c r="L425" s="18"/>
      <c r="M425" s="18"/>
      <c r="N425" s="18"/>
      <c r="O425" s="19" t="str">
        <f aca="false">IF(AND(M425="",N425=""),"",N425-M425)</f>
        <v/>
      </c>
      <c r="P425" s="18"/>
      <c r="Q425" s="18"/>
    </row>
    <row r="426" customFormat="false" ht="15" hidden="false" customHeight="false" outlineLevel="0" collapsed="false">
      <c r="A426" s="18"/>
      <c r="B426" s="18"/>
      <c r="C426" s="18"/>
      <c r="D426" s="18"/>
      <c r="E426" s="18"/>
      <c r="F426" s="18"/>
      <c r="G426" s="18"/>
      <c r="H426" s="18"/>
      <c r="I426" s="18"/>
      <c r="J426" s="18"/>
      <c r="K426" s="18"/>
      <c r="L426" s="18"/>
      <c r="M426" s="18"/>
      <c r="N426" s="18"/>
      <c r="O426" s="19" t="str">
        <f aca="false">IF(AND(M426="",N426=""),"",N426-M426)</f>
        <v/>
      </c>
      <c r="P426" s="18"/>
      <c r="Q426" s="18"/>
    </row>
    <row r="427" customFormat="false" ht="15" hidden="false" customHeight="false" outlineLevel="0" collapsed="false">
      <c r="A427" s="18"/>
      <c r="B427" s="18"/>
      <c r="C427" s="18"/>
      <c r="D427" s="18"/>
      <c r="E427" s="18"/>
      <c r="F427" s="18"/>
      <c r="G427" s="18"/>
      <c r="H427" s="18"/>
      <c r="I427" s="18"/>
      <c r="J427" s="18"/>
      <c r="K427" s="18"/>
      <c r="L427" s="18"/>
      <c r="M427" s="18"/>
      <c r="N427" s="18"/>
      <c r="O427" s="19" t="str">
        <f aca="false">IF(AND(M427="",N427=""),"",N427-M427)</f>
        <v/>
      </c>
      <c r="P427" s="18"/>
      <c r="Q427" s="18"/>
    </row>
    <row r="428" customFormat="false" ht="15" hidden="false" customHeight="false" outlineLevel="0" collapsed="false">
      <c r="A428" s="18"/>
      <c r="B428" s="18"/>
      <c r="C428" s="18"/>
      <c r="D428" s="18"/>
      <c r="E428" s="18"/>
      <c r="F428" s="18"/>
      <c r="G428" s="18"/>
      <c r="H428" s="18"/>
      <c r="I428" s="18"/>
      <c r="J428" s="18"/>
      <c r="K428" s="18"/>
      <c r="L428" s="18"/>
      <c r="M428" s="18"/>
      <c r="N428" s="18"/>
      <c r="O428" s="19" t="str">
        <f aca="false">IF(AND(M428="",N428=""),"",N428-M428)</f>
        <v/>
      </c>
      <c r="P428" s="18"/>
      <c r="Q428" s="18"/>
    </row>
    <row r="429" customFormat="false" ht="15" hidden="false" customHeight="false" outlineLevel="0" collapsed="false">
      <c r="A429" s="18"/>
      <c r="B429" s="18"/>
      <c r="C429" s="18"/>
      <c r="D429" s="18"/>
      <c r="E429" s="18"/>
      <c r="F429" s="18"/>
      <c r="G429" s="18"/>
      <c r="H429" s="18"/>
      <c r="I429" s="18"/>
      <c r="J429" s="18"/>
      <c r="K429" s="18"/>
      <c r="L429" s="18"/>
      <c r="M429" s="18"/>
      <c r="N429" s="18"/>
      <c r="O429" s="19" t="str">
        <f aca="false">IF(AND(M429="",N429=""),"",N429-M429)</f>
        <v/>
      </c>
      <c r="P429" s="18"/>
      <c r="Q429" s="18"/>
    </row>
    <row r="430" customFormat="false" ht="15" hidden="false" customHeight="false" outlineLevel="0" collapsed="false">
      <c r="A430" s="18"/>
      <c r="B430" s="18"/>
      <c r="C430" s="18"/>
      <c r="D430" s="18"/>
      <c r="E430" s="18"/>
      <c r="F430" s="18"/>
      <c r="G430" s="18"/>
      <c r="H430" s="18"/>
      <c r="I430" s="18"/>
      <c r="J430" s="18"/>
      <c r="K430" s="18"/>
      <c r="L430" s="18"/>
      <c r="M430" s="18"/>
      <c r="N430" s="18"/>
      <c r="O430" s="19" t="str">
        <f aca="false">IF(AND(M430="",N430=""),"",N430-M430)</f>
        <v/>
      </c>
      <c r="P430" s="18"/>
      <c r="Q430" s="18"/>
    </row>
    <row r="431" customFormat="false" ht="15" hidden="false" customHeight="false" outlineLevel="0" collapsed="false">
      <c r="A431" s="18"/>
      <c r="B431" s="18"/>
      <c r="C431" s="18"/>
      <c r="D431" s="18"/>
      <c r="E431" s="18"/>
      <c r="F431" s="18"/>
      <c r="G431" s="18"/>
      <c r="H431" s="18"/>
      <c r="I431" s="18"/>
      <c r="J431" s="18"/>
      <c r="K431" s="18"/>
      <c r="L431" s="18"/>
      <c r="M431" s="18"/>
      <c r="N431" s="18"/>
      <c r="O431" s="19" t="str">
        <f aca="false">IF(AND(M431="",N431=""),"",N431-M431)</f>
        <v/>
      </c>
      <c r="P431" s="18"/>
      <c r="Q431" s="18"/>
    </row>
    <row r="432" customFormat="false" ht="15" hidden="false" customHeight="false" outlineLevel="0" collapsed="false">
      <c r="A432" s="18"/>
      <c r="B432" s="18"/>
      <c r="C432" s="18"/>
      <c r="D432" s="18"/>
      <c r="E432" s="18"/>
      <c r="F432" s="18"/>
      <c r="G432" s="18"/>
      <c r="H432" s="18"/>
      <c r="I432" s="18"/>
      <c r="J432" s="18"/>
      <c r="K432" s="18"/>
      <c r="L432" s="18"/>
      <c r="M432" s="18"/>
      <c r="N432" s="18"/>
      <c r="O432" s="19" t="str">
        <f aca="false">IF(AND(M432="",N432=""),"",N432-M432)</f>
        <v/>
      </c>
      <c r="P432" s="18"/>
      <c r="Q432" s="18"/>
    </row>
    <row r="433" customFormat="false" ht="15" hidden="false" customHeight="false" outlineLevel="0" collapsed="false">
      <c r="A433" s="18"/>
      <c r="B433" s="18"/>
      <c r="C433" s="18"/>
      <c r="D433" s="18"/>
      <c r="E433" s="18"/>
      <c r="F433" s="18"/>
      <c r="G433" s="18"/>
      <c r="H433" s="18"/>
      <c r="I433" s="18"/>
      <c r="J433" s="18"/>
      <c r="K433" s="18"/>
      <c r="L433" s="18"/>
      <c r="M433" s="18"/>
      <c r="N433" s="18"/>
      <c r="O433" s="19" t="str">
        <f aca="false">IF(AND(M433="",N433=""),"",N433-M433)</f>
        <v/>
      </c>
      <c r="P433" s="18"/>
      <c r="Q433" s="18"/>
    </row>
    <row r="434" customFormat="false" ht="15" hidden="false" customHeight="false" outlineLevel="0" collapsed="false">
      <c r="A434" s="18"/>
      <c r="B434" s="18"/>
      <c r="C434" s="18"/>
      <c r="D434" s="18"/>
      <c r="E434" s="18"/>
      <c r="F434" s="18"/>
      <c r="G434" s="18"/>
      <c r="H434" s="18"/>
      <c r="I434" s="18"/>
      <c r="J434" s="18"/>
      <c r="K434" s="18"/>
      <c r="L434" s="18"/>
      <c r="M434" s="18"/>
      <c r="N434" s="18"/>
      <c r="O434" s="19" t="str">
        <f aca="false">IF(AND(M434="",N434=""),"",N434-M434)</f>
        <v/>
      </c>
      <c r="P434" s="18"/>
      <c r="Q434" s="18"/>
    </row>
    <row r="435" customFormat="false" ht="15" hidden="false" customHeight="false" outlineLevel="0" collapsed="false">
      <c r="A435" s="18"/>
      <c r="B435" s="18"/>
      <c r="C435" s="18"/>
      <c r="D435" s="18"/>
      <c r="E435" s="18"/>
      <c r="F435" s="18"/>
      <c r="G435" s="18"/>
      <c r="H435" s="18"/>
      <c r="I435" s="18"/>
      <c r="J435" s="18"/>
      <c r="K435" s="18"/>
      <c r="L435" s="18"/>
      <c r="M435" s="18"/>
      <c r="N435" s="18"/>
      <c r="O435" s="19" t="str">
        <f aca="false">IF(AND(M435="",N435=""),"",N435-M435)</f>
        <v/>
      </c>
      <c r="P435" s="18"/>
      <c r="Q435" s="18"/>
    </row>
    <row r="436" customFormat="false" ht="15" hidden="false" customHeight="false" outlineLevel="0" collapsed="false">
      <c r="A436" s="18"/>
      <c r="B436" s="18"/>
      <c r="C436" s="18"/>
      <c r="D436" s="18"/>
      <c r="E436" s="18"/>
      <c r="F436" s="18"/>
      <c r="G436" s="18"/>
      <c r="H436" s="18"/>
      <c r="I436" s="18"/>
      <c r="J436" s="18"/>
      <c r="K436" s="18"/>
      <c r="L436" s="18"/>
      <c r="M436" s="18"/>
      <c r="N436" s="18"/>
      <c r="O436" s="19" t="str">
        <f aca="false">IF(AND(M436="",N436=""),"",N436-M436)</f>
        <v/>
      </c>
      <c r="P436" s="18"/>
      <c r="Q436" s="18"/>
    </row>
    <row r="437" customFormat="false" ht="15" hidden="false" customHeight="false" outlineLevel="0" collapsed="false">
      <c r="A437" s="18"/>
      <c r="B437" s="18"/>
      <c r="C437" s="18"/>
      <c r="D437" s="18"/>
      <c r="E437" s="18"/>
      <c r="F437" s="18"/>
      <c r="G437" s="18"/>
      <c r="H437" s="18"/>
      <c r="I437" s="18"/>
      <c r="J437" s="18"/>
      <c r="K437" s="18"/>
      <c r="L437" s="18"/>
      <c r="M437" s="18"/>
      <c r="N437" s="18"/>
      <c r="O437" s="19" t="str">
        <f aca="false">IF(AND(M437="",N437=""),"",N437-M437)</f>
        <v/>
      </c>
      <c r="P437" s="18"/>
      <c r="Q437" s="18"/>
    </row>
    <row r="438" customFormat="false" ht="15" hidden="false" customHeight="false" outlineLevel="0" collapsed="false">
      <c r="A438" s="18"/>
      <c r="B438" s="18"/>
      <c r="C438" s="18"/>
      <c r="D438" s="18"/>
      <c r="E438" s="18"/>
      <c r="F438" s="18"/>
      <c r="G438" s="18"/>
      <c r="H438" s="18"/>
      <c r="I438" s="18"/>
      <c r="J438" s="18"/>
      <c r="K438" s="18"/>
      <c r="L438" s="18"/>
      <c r="M438" s="18"/>
      <c r="N438" s="18"/>
      <c r="O438" s="19" t="str">
        <f aca="false">IF(AND(M438="",N438=""),"",N438-M438)</f>
        <v/>
      </c>
      <c r="P438" s="18"/>
      <c r="Q438" s="18"/>
    </row>
    <row r="439" customFormat="false" ht="15" hidden="false" customHeight="false" outlineLevel="0" collapsed="false">
      <c r="A439" s="18"/>
      <c r="B439" s="18"/>
      <c r="C439" s="18"/>
      <c r="D439" s="18"/>
      <c r="E439" s="18"/>
      <c r="F439" s="18"/>
      <c r="G439" s="18"/>
      <c r="H439" s="18"/>
      <c r="I439" s="18"/>
      <c r="J439" s="18"/>
      <c r="K439" s="18"/>
      <c r="L439" s="18"/>
      <c r="M439" s="18"/>
      <c r="N439" s="18"/>
      <c r="O439" s="19" t="str">
        <f aca="false">IF(AND(M439="",N439=""),"",N439-M439)</f>
        <v/>
      </c>
      <c r="P439" s="18"/>
      <c r="Q439" s="18"/>
    </row>
    <row r="440" customFormat="false" ht="15" hidden="false" customHeight="false" outlineLevel="0" collapsed="false">
      <c r="A440" s="18"/>
      <c r="B440" s="18"/>
      <c r="C440" s="18"/>
      <c r="D440" s="18"/>
      <c r="E440" s="18"/>
      <c r="F440" s="18"/>
      <c r="G440" s="18"/>
      <c r="H440" s="18"/>
      <c r="I440" s="18"/>
      <c r="J440" s="18"/>
      <c r="K440" s="18"/>
      <c r="L440" s="18"/>
      <c r="M440" s="18"/>
      <c r="N440" s="18"/>
      <c r="O440" s="19" t="str">
        <f aca="false">IF(AND(M440="",N440=""),"",N440-M440)</f>
        <v/>
      </c>
      <c r="P440" s="18"/>
      <c r="Q440" s="18"/>
    </row>
    <row r="441" customFormat="false" ht="15" hidden="false" customHeight="false" outlineLevel="0" collapsed="false">
      <c r="A441" s="18"/>
      <c r="B441" s="18"/>
      <c r="C441" s="18"/>
      <c r="D441" s="18"/>
      <c r="E441" s="18"/>
      <c r="F441" s="18"/>
      <c r="G441" s="18"/>
      <c r="H441" s="18"/>
      <c r="I441" s="18"/>
      <c r="J441" s="18"/>
      <c r="K441" s="18"/>
      <c r="L441" s="18"/>
      <c r="M441" s="18"/>
      <c r="N441" s="18"/>
      <c r="O441" s="19" t="str">
        <f aca="false">IF(AND(M441="",N441=""),"",N441-M441)</f>
        <v/>
      </c>
      <c r="P441" s="18"/>
      <c r="Q441" s="18"/>
    </row>
    <row r="442" customFormat="false" ht="15" hidden="false" customHeight="false" outlineLevel="0" collapsed="false">
      <c r="A442" s="18"/>
      <c r="B442" s="18"/>
      <c r="C442" s="18"/>
      <c r="D442" s="18"/>
      <c r="E442" s="18"/>
      <c r="F442" s="18"/>
      <c r="G442" s="18"/>
      <c r="H442" s="18"/>
      <c r="I442" s="18"/>
      <c r="J442" s="18"/>
      <c r="K442" s="18"/>
      <c r="L442" s="18"/>
      <c r="M442" s="18"/>
      <c r="N442" s="18"/>
      <c r="O442" s="19" t="str">
        <f aca="false">IF(AND(M442="",N442=""),"",N442-M442)</f>
        <v/>
      </c>
      <c r="P442" s="18"/>
      <c r="Q442" s="18"/>
    </row>
    <row r="443" customFormat="false" ht="15" hidden="false" customHeight="false" outlineLevel="0" collapsed="false">
      <c r="A443" s="18"/>
      <c r="B443" s="18"/>
      <c r="C443" s="18"/>
      <c r="D443" s="18"/>
      <c r="E443" s="18"/>
      <c r="F443" s="18"/>
      <c r="G443" s="18"/>
      <c r="H443" s="18"/>
      <c r="I443" s="18"/>
      <c r="J443" s="18"/>
      <c r="K443" s="18"/>
      <c r="L443" s="18"/>
      <c r="M443" s="18"/>
      <c r="N443" s="18"/>
      <c r="O443" s="19" t="str">
        <f aca="false">IF(AND(M443="",N443=""),"",N443-M443)</f>
        <v/>
      </c>
      <c r="P443" s="18"/>
      <c r="Q443" s="18"/>
    </row>
    <row r="444" customFormat="false" ht="15" hidden="false" customHeight="false" outlineLevel="0" collapsed="false">
      <c r="A444" s="18"/>
      <c r="B444" s="18"/>
      <c r="C444" s="18"/>
      <c r="D444" s="18"/>
      <c r="E444" s="18"/>
      <c r="F444" s="18"/>
      <c r="G444" s="18"/>
      <c r="H444" s="18"/>
      <c r="I444" s="18"/>
      <c r="J444" s="18"/>
      <c r="K444" s="18"/>
      <c r="L444" s="18"/>
      <c r="M444" s="18"/>
      <c r="N444" s="18"/>
      <c r="O444" s="19" t="str">
        <f aca="false">IF(AND(M444="",N444=""),"",N444-M444)</f>
        <v/>
      </c>
      <c r="P444" s="18"/>
      <c r="Q444" s="18"/>
    </row>
    <row r="445" customFormat="false" ht="15" hidden="false" customHeight="false" outlineLevel="0" collapsed="false">
      <c r="A445" s="18"/>
      <c r="B445" s="18"/>
      <c r="C445" s="18"/>
      <c r="D445" s="18"/>
      <c r="E445" s="18"/>
      <c r="F445" s="18"/>
      <c r="G445" s="18"/>
      <c r="H445" s="18"/>
      <c r="I445" s="18"/>
      <c r="J445" s="18"/>
      <c r="K445" s="18"/>
      <c r="L445" s="18"/>
      <c r="M445" s="18"/>
      <c r="N445" s="18"/>
      <c r="O445" s="19" t="str">
        <f aca="false">IF(AND(M445="",N445=""),"",N445-M445)</f>
        <v/>
      </c>
      <c r="P445" s="18"/>
      <c r="Q445" s="18"/>
    </row>
    <row r="446" customFormat="false" ht="15" hidden="false" customHeight="false" outlineLevel="0" collapsed="false">
      <c r="A446" s="18"/>
      <c r="B446" s="18"/>
      <c r="C446" s="18"/>
      <c r="D446" s="18"/>
      <c r="E446" s="18"/>
      <c r="F446" s="18"/>
      <c r="G446" s="18"/>
      <c r="H446" s="18"/>
      <c r="I446" s="18"/>
      <c r="J446" s="18"/>
      <c r="K446" s="18"/>
      <c r="L446" s="18"/>
      <c r="M446" s="18"/>
      <c r="N446" s="18"/>
      <c r="O446" s="19" t="str">
        <f aca="false">IF(AND(M446="",N446=""),"",N446-M446)</f>
        <v/>
      </c>
      <c r="P446" s="18"/>
      <c r="Q446" s="18"/>
    </row>
    <row r="447" customFormat="false" ht="15" hidden="false" customHeight="false" outlineLevel="0" collapsed="false">
      <c r="A447" s="18"/>
      <c r="B447" s="18"/>
      <c r="C447" s="18"/>
      <c r="D447" s="18"/>
      <c r="E447" s="18"/>
      <c r="F447" s="18"/>
      <c r="G447" s="18"/>
      <c r="H447" s="18"/>
      <c r="I447" s="18"/>
      <c r="J447" s="18"/>
      <c r="K447" s="18"/>
      <c r="L447" s="18"/>
      <c r="M447" s="18"/>
      <c r="N447" s="18"/>
      <c r="O447" s="19" t="str">
        <f aca="false">IF(AND(M447="",N447=""),"",N447-M447)</f>
        <v/>
      </c>
      <c r="P447" s="18"/>
      <c r="Q447" s="18"/>
    </row>
    <row r="448" customFormat="false" ht="15" hidden="false" customHeight="false" outlineLevel="0" collapsed="false">
      <c r="A448" s="18"/>
      <c r="B448" s="18"/>
      <c r="C448" s="18"/>
      <c r="D448" s="18"/>
      <c r="E448" s="18"/>
      <c r="F448" s="18"/>
      <c r="G448" s="18"/>
      <c r="H448" s="18"/>
      <c r="I448" s="18"/>
      <c r="J448" s="18"/>
      <c r="K448" s="18"/>
      <c r="L448" s="18"/>
      <c r="M448" s="18"/>
      <c r="N448" s="18"/>
      <c r="O448" s="19" t="str">
        <f aca="false">IF(AND(M448="",N448=""),"",N448-M448)</f>
        <v/>
      </c>
      <c r="P448" s="18"/>
      <c r="Q448" s="18"/>
    </row>
    <row r="449" customFormat="false" ht="15" hidden="false" customHeight="false" outlineLevel="0" collapsed="false">
      <c r="A449" s="18"/>
      <c r="B449" s="18"/>
      <c r="C449" s="18"/>
      <c r="D449" s="18"/>
      <c r="E449" s="18"/>
      <c r="F449" s="18"/>
      <c r="G449" s="18"/>
      <c r="H449" s="18"/>
      <c r="I449" s="18"/>
      <c r="J449" s="18"/>
      <c r="K449" s="18"/>
      <c r="L449" s="18"/>
      <c r="M449" s="18"/>
      <c r="N449" s="18"/>
      <c r="O449" s="19" t="str">
        <f aca="false">IF(AND(M449="",N449=""),"",N449-M449)</f>
        <v/>
      </c>
      <c r="P449" s="18"/>
      <c r="Q449" s="18"/>
    </row>
    <row r="450" customFormat="false" ht="15" hidden="false" customHeight="false" outlineLevel="0" collapsed="false">
      <c r="A450" s="18"/>
      <c r="B450" s="18"/>
      <c r="C450" s="18"/>
      <c r="D450" s="18"/>
      <c r="E450" s="18"/>
      <c r="F450" s="18"/>
      <c r="G450" s="18"/>
      <c r="H450" s="18"/>
      <c r="I450" s="18"/>
      <c r="J450" s="18"/>
      <c r="K450" s="18"/>
      <c r="L450" s="18"/>
      <c r="M450" s="18"/>
      <c r="N450" s="18"/>
      <c r="O450" s="19" t="str">
        <f aca="false">IF(AND(M450="",N450=""),"",N450-M450)</f>
        <v/>
      </c>
      <c r="P450" s="18"/>
      <c r="Q450" s="18"/>
    </row>
    <row r="451" customFormat="false" ht="15" hidden="false" customHeight="false" outlineLevel="0" collapsed="false">
      <c r="A451" s="18"/>
      <c r="B451" s="18"/>
      <c r="C451" s="18"/>
      <c r="D451" s="18"/>
      <c r="E451" s="18"/>
      <c r="F451" s="18"/>
      <c r="G451" s="18"/>
      <c r="H451" s="18"/>
      <c r="I451" s="18"/>
      <c r="J451" s="18"/>
      <c r="K451" s="18"/>
      <c r="L451" s="18"/>
      <c r="M451" s="18"/>
      <c r="N451" s="18"/>
      <c r="O451" s="19" t="str">
        <f aca="false">IF(AND(M451="",N451=""),"",N451-M451)</f>
        <v/>
      </c>
      <c r="P451" s="18"/>
      <c r="Q451" s="18"/>
    </row>
    <row r="452" customFormat="false" ht="15" hidden="false" customHeight="false" outlineLevel="0" collapsed="false">
      <c r="A452" s="18"/>
      <c r="B452" s="18"/>
      <c r="C452" s="18"/>
      <c r="D452" s="18"/>
      <c r="E452" s="18"/>
      <c r="F452" s="18"/>
      <c r="G452" s="18"/>
      <c r="H452" s="18"/>
      <c r="I452" s="18"/>
      <c r="J452" s="18"/>
      <c r="K452" s="18"/>
      <c r="L452" s="18"/>
      <c r="M452" s="18"/>
      <c r="N452" s="18"/>
      <c r="O452" s="19" t="str">
        <f aca="false">IF(AND(M452="",N452=""),"",N452-M452)</f>
        <v/>
      </c>
      <c r="P452" s="18"/>
      <c r="Q452" s="18"/>
    </row>
    <row r="453" customFormat="false" ht="15" hidden="false" customHeight="false" outlineLevel="0" collapsed="false">
      <c r="A453" s="18"/>
      <c r="B453" s="18"/>
      <c r="C453" s="18"/>
      <c r="D453" s="18"/>
      <c r="E453" s="18"/>
      <c r="F453" s="18"/>
      <c r="G453" s="18"/>
      <c r="H453" s="18"/>
      <c r="I453" s="18"/>
      <c r="J453" s="18"/>
      <c r="K453" s="18"/>
      <c r="L453" s="18"/>
      <c r="M453" s="18"/>
      <c r="N453" s="18"/>
      <c r="O453" s="19" t="str">
        <f aca="false">IF(AND(M453="",N453=""),"",N453-M453)</f>
        <v/>
      </c>
      <c r="P453" s="18"/>
      <c r="Q453" s="18"/>
    </row>
    <row r="454" customFormat="false" ht="15" hidden="false" customHeight="false" outlineLevel="0" collapsed="false">
      <c r="A454" s="18"/>
      <c r="B454" s="18"/>
      <c r="C454" s="18"/>
      <c r="D454" s="18"/>
      <c r="E454" s="18"/>
      <c r="F454" s="18"/>
      <c r="G454" s="18"/>
      <c r="H454" s="18"/>
      <c r="I454" s="18"/>
      <c r="J454" s="18"/>
      <c r="K454" s="18"/>
      <c r="L454" s="18"/>
      <c r="M454" s="18"/>
      <c r="N454" s="18"/>
      <c r="O454" s="19" t="str">
        <f aca="false">IF(AND(M454="",N454=""),"",N454-M454)</f>
        <v/>
      </c>
      <c r="P454" s="18"/>
      <c r="Q454" s="18"/>
    </row>
    <row r="455" customFormat="false" ht="15" hidden="false" customHeight="false" outlineLevel="0" collapsed="false">
      <c r="A455" s="18"/>
      <c r="B455" s="18"/>
      <c r="C455" s="18"/>
      <c r="D455" s="18"/>
      <c r="E455" s="18"/>
      <c r="F455" s="18"/>
      <c r="G455" s="18"/>
      <c r="H455" s="18"/>
      <c r="I455" s="18"/>
      <c r="J455" s="18"/>
      <c r="K455" s="18"/>
      <c r="L455" s="18"/>
      <c r="M455" s="18"/>
      <c r="N455" s="18"/>
      <c r="O455" s="19" t="str">
        <f aca="false">IF(AND(M455="",N455=""),"",N455-M455)</f>
        <v/>
      </c>
      <c r="P455" s="18"/>
      <c r="Q455" s="18"/>
    </row>
    <row r="456" customFormat="false" ht="15" hidden="false" customHeight="false" outlineLevel="0" collapsed="false">
      <c r="A456" s="18"/>
      <c r="B456" s="18"/>
      <c r="C456" s="18"/>
      <c r="D456" s="18"/>
      <c r="E456" s="18"/>
      <c r="F456" s="18"/>
      <c r="G456" s="18"/>
      <c r="H456" s="18"/>
      <c r="I456" s="18"/>
      <c r="J456" s="18"/>
      <c r="K456" s="18"/>
      <c r="L456" s="18"/>
      <c r="M456" s="18"/>
      <c r="N456" s="18"/>
      <c r="O456" s="19" t="str">
        <f aca="false">IF(AND(M456="",N456=""),"",N456-M456)</f>
        <v/>
      </c>
      <c r="P456" s="18"/>
      <c r="Q456" s="18"/>
    </row>
    <row r="457" customFormat="false" ht="15" hidden="false" customHeight="false" outlineLevel="0" collapsed="false">
      <c r="A457" s="18"/>
      <c r="B457" s="18"/>
      <c r="C457" s="18"/>
      <c r="D457" s="18"/>
      <c r="E457" s="18"/>
      <c r="F457" s="18"/>
      <c r="G457" s="18"/>
      <c r="H457" s="18"/>
      <c r="I457" s="18"/>
      <c r="J457" s="18"/>
      <c r="K457" s="18"/>
      <c r="L457" s="18"/>
      <c r="M457" s="18"/>
      <c r="N457" s="18"/>
      <c r="O457" s="19" t="str">
        <f aca="false">IF(AND(M457="",N457=""),"",N457-M457)</f>
        <v/>
      </c>
      <c r="P457" s="18"/>
      <c r="Q457" s="18"/>
    </row>
    <row r="458" customFormat="false" ht="15" hidden="false" customHeight="false" outlineLevel="0" collapsed="false">
      <c r="A458" s="18"/>
      <c r="B458" s="18"/>
      <c r="C458" s="18"/>
      <c r="D458" s="18"/>
      <c r="E458" s="18"/>
      <c r="F458" s="18"/>
      <c r="G458" s="18"/>
      <c r="H458" s="18"/>
      <c r="I458" s="18"/>
      <c r="J458" s="18"/>
      <c r="K458" s="18"/>
      <c r="L458" s="18"/>
      <c r="M458" s="18"/>
      <c r="N458" s="18"/>
      <c r="O458" s="19" t="str">
        <f aca="false">IF(AND(M458="",N458=""),"",N458-M458)</f>
        <v/>
      </c>
      <c r="P458" s="18"/>
      <c r="Q458" s="18"/>
    </row>
    <row r="459" customFormat="false" ht="15" hidden="false" customHeight="false" outlineLevel="0" collapsed="false">
      <c r="A459" s="18"/>
      <c r="B459" s="18"/>
      <c r="C459" s="18"/>
      <c r="D459" s="18"/>
      <c r="E459" s="18"/>
      <c r="F459" s="18"/>
      <c r="G459" s="18"/>
      <c r="H459" s="18"/>
      <c r="I459" s="18"/>
      <c r="J459" s="18"/>
      <c r="K459" s="18"/>
      <c r="L459" s="18"/>
      <c r="M459" s="18"/>
      <c r="N459" s="18"/>
      <c r="O459" s="19" t="str">
        <f aca="false">IF(AND(M459="",N459=""),"",N459-M459)</f>
        <v/>
      </c>
      <c r="P459" s="18"/>
      <c r="Q459" s="18"/>
    </row>
    <row r="460" customFormat="false" ht="15" hidden="false" customHeight="false" outlineLevel="0" collapsed="false">
      <c r="A460" s="18"/>
      <c r="B460" s="18"/>
      <c r="C460" s="18"/>
      <c r="D460" s="18"/>
      <c r="E460" s="18"/>
      <c r="F460" s="18"/>
      <c r="G460" s="18"/>
      <c r="H460" s="18"/>
      <c r="I460" s="18"/>
      <c r="J460" s="18"/>
      <c r="K460" s="18"/>
      <c r="L460" s="18"/>
      <c r="M460" s="18"/>
      <c r="N460" s="18"/>
      <c r="O460" s="19" t="str">
        <f aca="false">IF(AND(M460="",N460=""),"",N460-M460)</f>
        <v/>
      </c>
      <c r="P460" s="18"/>
      <c r="Q460" s="18"/>
    </row>
    <row r="461" customFormat="false" ht="15" hidden="false" customHeight="false" outlineLevel="0" collapsed="false">
      <c r="A461" s="18"/>
      <c r="B461" s="18"/>
      <c r="C461" s="18"/>
      <c r="D461" s="18"/>
      <c r="E461" s="18"/>
      <c r="F461" s="18"/>
      <c r="G461" s="18"/>
      <c r="H461" s="18"/>
      <c r="I461" s="18"/>
      <c r="J461" s="18"/>
      <c r="K461" s="18"/>
      <c r="L461" s="18"/>
      <c r="M461" s="18"/>
      <c r="N461" s="18"/>
      <c r="O461" s="19" t="str">
        <f aca="false">IF(AND(M461="",N461=""),"",N461-M461)</f>
        <v/>
      </c>
      <c r="P461" s="18"/>
      <c r="Q461" s="18"/>
    </row>
    <row r="462" customFormat="false" ht="15" hidden="false" customHeight="false" outlineLevel="0" collapsed="false">
      <c r="A462" s="18"/>
      <c r="B462" s="18"/>
      <c r="C462" s="18"/>
      <c r="D462" s="18"/>
      <c r="E462" s="18"/>
      <c r="F462" s="18"/>
      <c r="G462" s="18"/>
      <c r="H462" s="18"/>
      <c r="I462" s="18"/>
      <c r="J462" s="18"/>
      <c r="K462" s="18"/>
      <c r="L462" s="18"/>
      <c r="M462" s="18"/>
      <c r="N462" s="18"/>
      <c r="O462" s="19" t="str">
        <f aca="false">IF(AND(M462="",N462=""),"",N462-M462)</f>
        <v/>
      </c>
      <c r="P462" s="18"/>
      <c r="Q462" s="18"/>
    </row>
    <row r="463" customFormat="false" ht="15" hidden="false" customHeight="false" outlineLevel="0" collapsed="false">
      <c r="A463" s="18"/>
      <c r="B463" s="18"/>
      <c r="C463" s="18"/>
      <c r="D463" s="18"/>
      <c r="E463" s="18"/>
      <c r="F463" s="18"/>
      <c r="G463" s="18"/>
      <c r="H463" s="18"/>
      <c r="I463" s="18"/>
      <c r="J463" s="18"/>
      <c r="K463" s="18"/>
      <c r="L463" s="18"/>
      <c r="M463" s="18"/>
      <c r="N463" s="18"/>
      <c r="O463" s="19" t="str">
        <f aca="false">IF(AND(M463="",N463=""),"",N463-M463)</f>
        <v/>
      </c>
      <c r="P463" s="18"/>
      <c r="Q463" s="18"/>
    </row>
    <row r="464" customFormat="false" ht="15" hidden="false" customHeight="false" outlineLevel="0" collapsed="false">
      <c r="A464" s="18"/>
      <c r="B464" s="18"/>
      <c r="C464" s="18"/>
      <c r="D464" s="18"/>
      <c r="E464" s="18"/>
      <c r="F464" s="18"/>
      <c r="G464" s="18"/>
      <c r="H464" s="18"/>
      <c r="I464" s="18"/>
      <c r="J464" s="18"/>
      <c r="K464" s="18"/>
      <c r="L464" s="18"/>
      <c r="M464" s="18"/>
      <c r="N464" s="18"/>
      <c r="O464" s="19" t="str">
        <f aca="false">IF(AND(M464="",N464=""),"",N464-M464)</f>
        <v/>
      </c>
      <c r="P464" s="18"/>
      <c r="Q464" s="18"/>
    </row>
    <row r="465" customFormat="false" ht="15" hidden="false" customHeight="false" outlineLevel="0" collapsed="false">
      <c r="A465" s="18"/>
      <c r="B465" s="18"/>
      <c r="C465" s="18"/>
      <c r="D465" s="18"/>
      <c r="E465" s="18"/>
      <c r="F465" s="18"/>
      <c r="G465" s="18"/>
      <c r="H465" s="18"/>
      <c r="I465" s="18"/>
      <c r="J465" s="18"/>
      <c r="K465" s="18"/>
      <c r="L465" s="18"/>
      <c r="M465" s="18"/>
      <c r="N465" s="18"/>
      <c r="O465" s="19" t="str">
        <f aca="false">IF(AND(M465="",N465=""),"",N465-M465)</f>
        <v/>
      </c>
      <c r="P465" s="18"/>
      <c r="Q465" s="18"/>
    </row>
    <row r="466" customFormat="false" ht="15" hidden="false" customHeight="false" outlineLevel="0" collapsed="false">
      <c r="A466" s="18"/>
      <c r="B466" s="18"/>
      <c r="C466" s="18"/>
      <c r="D466" s="18"/>
      <c r="E466" s="18"/>
      <c r="F466" s="18"/>
      <c r="G466" s="18"/>
      <c r="H466" s="18"/>
      <c r="I466" s="18"/>
      <c r="J466" s="18"/>
      <c r="K466" s="18"/>
      <c r="L466" s="18"/>
      <c r="M466" s="18"/>
      <c r="N466" s="18"/>
      <c r="O466" s="19" t="str">
        <f aca="false">IF(AND(M466="",N466=""),"",N466-M466)</f>
        <v/>
      </c>
      <c r="P466" s="18"/>
      <c r="Q466" s="18"/>
    </row>
    <row r="467" customFormat="false" ht="15" hidden="false" customHeight="false" outlineLevel="0" collapsed="false">
      <c r="A467" s="18"/>
      <c r="B467" s="18"/>
      <c r="C467" s="18"/>
      <c r="D467" s="18"/>
      <c r="E467" s="18"/>
      <c r="F467" s="18"/>
      <c r="G467" s="18"/>
      <c r="H467" s="18"/>
      <c r="I467" s="18"/>
      <c r="J467" s="18"/>
      <c r="K467" s="18"/>
      <c r="L467" s="18"/>
      <c r="M467" s="18"/>
      <c r="N467" s="18"/>
      <c r="O467" s="19" t="str">
        <f aca="false">IF(AND(M467="",N467=""),"",N467-M467)</f>
        <v/>
      </c>
      <c r="P467" s="18"/>
      <c r="Q467" s="18"/>
    </row>
    <row r="468" customFormat="false" ht="15" hidden="false" customHeight="false" outlineLevel="0" collapsed="false">
      <c r="A468" s="18"/>
      <c r="B468" s="18"/>
      <c r="C468" s="18"/>
      <c r="D468" s="18"/>
      <c r="E468" s="18"/>
      <c r="F468" s="18"/>
      <c r="G468" s="18"/>
      <c r="H468" s="18"/>
      <c r="I468" s="18"/>
      <c r="J468" s="18"/>
      <c r="K468" s="18"/>
      <c r="L468" s="18"/>
      <c r="M468" s="18"/>
      <c r="N468" s="18"/>
      <c r="O468" s="19" t="str">
        <f aca="false">IF(AND(M468="",N468=""),"",N468-M468)</f>
        <v/>
      </c>
      <c r="P468" s="18"/>
      <c r="Q468" s="18"/>
    </row>
    <row r="469" customFormat="false" ht="15" hidden="false" customHeight="false" outlineLevel="0" collapsed="false">
      <c r="A469" s="18"/>
      <c r="B469" s="18"/>
      <c r="C469" s="18"/>
      <c r="D469" s="18"/>
      <c r="E469" s="18"/>
      <c r="F469" s="18"/>
      <c r="G469" s="18"/>
      <c r="H469" s="18"/>
      <c r="I469" s="18"/>
      <c r="J469" s="18"/>
      <c r="K469" s="18"/>
      <c r="L469" s="18"/>
      <c r="M469" s="18"/>
      <c r="N469" s="18"/>
      <c r="O469" s="19" t="str">
        <f aca="false">IF(AND(M469="",N469=""),"",N469-M469)</f>
        <v/>
      </c>
      <c r="P469" s="18"/>
      <c r="Q469" s="18"/>
    </row>
    <row r="470" customFormat="false" ht="15" hidden="false" customHeight="false" outlineLevel="0" collapsed="false">
      <c r="A470" s="18"/>
      <c r="B470" s="18"/>
      <c r="C470" s="18"/>
      <c r="D470" s="18"/>
      <c r="E470" s="18"/>
      <c r="F470" s="18"/>
      <c r="G470" s="18"/>
      <c r="H470" s="18"/>
      <c r="I470" s="18"/>
      <c r="J470" s="18"/>
      <c r="K470" s="18"/>
      <c r="L470" s="18"/>
      <c r="M470" s="18"/>
      <c r="N470" s="18"/>
      <c r="O470" s="19" t="str">
        <f aca="false">IF(AND(M470="",N470=""),"",N470-M470)</f>
        <v/>
      </c>
      <c r="P470" s="18"/>
      <c r="Q470" s="18"/>
    </row>
    <row r="471" customFormat="false" ht="15" hidden="false" customHeight="false" outlineLevel="0" collapsed="false">
      <c r="A471" s="18"/>
      <c r="B471" s="18"/>
      <c r="C471" s="18"/>
      <c r="D471" s="18"/>
      <c r="E471" s="18"/>
      <c r="F471" s="18"/>
      <c r="G471" s="18"/>
      <c r="H471" s="18"/>
      <c r="I471" s="18"/>
      <c r="J471" s="18"/>
      <c r="K471" s="18"/>
      <c r="L471" s="18"/>
      <c r="M471" s="18"/>
      <c r="N471" s="18"/>
      <c r="O471" s="19" t="str">
        <f aca="false">IF(AND(M471="",N471=""),"",N471-M471)</f>
        <v/>
      </c>
      <c r="P471" s="18"/>
      <c r="Q471" s="18"/>
    </row>
    <row r="472" customFormat="false" ht="15" hidden="false" customHeight="false" outlineLevel="0" collapsed="false">
      <c r="A472" s="18"/>
      <c r="B472" s="18"/>
      <c r="C472" s="18"/>
      <c r="D472" s="18"/>
      <c r="E472" s="18"/>
      <c r="F472" s="18"/>
      <c r="G472" s="18"/>
      <c r="H472" s="18"/>
      <c r="I472" s="18"/>
      <c r="J472" s="18"/>
      <c r="K472" s="18"/>
      <c r="L472" s="18"/>
      <c r="M472" s="18"/>
      <c r="N472" s="18"/>
      <c r="O472" s="19" t="str">
        <f aca="false">IF(AND(M472="",N472=""),"",N472-M472)</f>
        <v/>
      </c>
      <c r="P472" s="18"/>
      <c r="Q472" s="18"/>
    </row>
    <row r="473" customFormat="false" ht="15" hidden="false" customHeight="false" outlineLevel="0" collapsed="false">
      <c r="A473" s="18"/>
      <c r="B473" s="18"/>
      <c r="C473" s="18"/>
      <c r="D473" s="18"/>
      <c r="E473" s="18"/>
      <c r="F473" s="18"/>
      <c r="G473" s="18"/>
      <c r="H473" s="18"/>
      <c r="I473" s="18"/>
      <c r="J473" s="18"/>
      <c r="K473" s="18"/>
      <c r="L473" s="18"/>
      <c r="M473" s="18"/>
      <c r="N473" s="18"/>
      <c r="O473" s="19" t="str">
        <f aca="false">IF(AND(M473="",N473=""),"",N473-M473)</f>
        <v/>
      </c>
      <c r="P473" s="18"/>
      <c r="Q473" s="18"/>
    </row>
    <row r="474" customFormat="false" ht="15" hidden="false" customHeight="false" outlineLevel="0" collapsed="false">
      <c r="A474" s="18"/>
      <c r="B474" s="18"/>
      <c r="C474" s="18"/>
      <c r="D474" s="18"/>
      <c r="E474" s="18"/>
      <c r="F474" s="18"/>
      <c r="G474" s="18"/>
      <c r="H474" s="18"/>
      <c r="I474" s="18"/>
      <c r="J474" s="18"/>
      <c r="K474" s="18"/>
      <c r="L474" s="18"/>
      <c r="M474" s="18"/>
      <c r="N474" s="18"/>
      <c r="O474" s="19" t="str">
        <f aca="false">IF(AND(M474="",N474=""),"",N474-M474)</f>
        <v/>
      </c>
      <c r="P474" s="18"/>
      <c r="Q474" s="18"/>
    </row>
    <row r="475" customFormat="false" ht="15" hidden="false" customHeight="false" outlineLevel="0" collapsed="false">
      <c r="A475" s="18"/>
      <c r="B475" s="18"/>
      <c r="C475" s="18"/>
      <c r="D475" s="18"/>
      <c r="E475" s="18"/>
      <c r="F475" s="18"/>
      <c r="G475" s="18"/>
      <c r="H475" s="18"/>
      <c r="I475" s="18"/>
      <c r="J475" s="18"/>
      <c r="K475" s="18"/>
      <c r="L475" s="18"/>
      <c r="M475" s="18"/>
      <c r="N475" s="18"/>
      <c r="O475" s="19" t="str">
        <f aca="false">IF(AND(M475="",N475=""),"",N475-M475)</f>
        <v/>
      </c>
      <c r="P475" s="18"/>
      <c r="Q475" s="18"/>
    </row>
    <row r="476" customFormat="false" ht="15" hidden="false" customHeight="false" outlineLevel="0" collapsed="false">
      <c r="A476" s="18"/>
      <c r="B476" s="18"/>
      <c r="C476" s="18"/>
      <c r="D476" s="18"/>
      <c r="E476" s="18"/>
      <c r="F476" s="18"/>
      <c r="G476" s="18"/>
      <c r="H476" s="18"/>
      <c r="I476" s="18"/>
      <c r="J476" s="18"/>
      <c r="K476" s="18"/>
      <c r="L476" s="18"/>
      <c r="M476" s="18"/>
      <c r="N476" s="18"/>
      <c r="O476" s="19" t="str">
        <f aca="false">IF(AND(M476="",N476=""),"",N476-M476)</f>
        <v/>
      </c>
      <c r="P476" s="18"/>
      <c r="Q476" s="18"/>
    </row>
    <row r="477" customFormat="false" ht="15" hidden="false" customHeight="false" outlineLevel="0" collapsed="false">
      <c r="A477" s="18"/>
      <c r="B477" s="18"/>
      <c r="C477" s="18"/>
      <c r="D477" s="18"/>
      <c r="E477" s="18"/>
      <c r="F477" s="18"/>
      <c r="G477" s="18"/>
      <c r="H477" s="18"/>
      <c r="I477" s="18"/>
      <c r="J477" s="18"/>
      <c r="K477" s="18"/>
      <c r="L477" s="18"/>
      <c r="M477" s="18"/>
      <c r="N477" s="18"/>
      <c r="O477" s="19" t="str">
        <f aca="false">IF(AND(M477="",N477=""),"",N477-M477)</f>
        <v/>
      </c>
      <c r="P477" s="18"/>
      <c r="Q477" s="18"/>
    </row>
    <row r="478" customFormat="false" ht="15" hidden="false" customHeight="false" outlineLevel="0" collapsed="false">
      <c r="A478" s="18"/>
      <c r="B478" s="18"/>
      <c r="C478" s="18"/>
      <c r="D478" s="18"/>
      <c r="E478" s="18"/>
      <c r="F478" s="18"/>
      <c r="G478" s="18"/>
      <c r="H478" s="18"/>
      <c r="I478" s="18"/>
      <c r="J478" s="18"/>
      <c r="K478" s="18"/>
      <c r="L478" s="18"/>
      <c r="M478" s="18"/>
      <c r="N478" s="18"/>
      <c r="O478" s="19" t="str">
        <f aca="false">IF(AND(M478="",N478=""),"",N478-M478)</f>
        <v/>
      </c>
      <c r="P478" s="18"/>
      <c r="Q478" s="18"/>
    </row>
    <row r="479" customFormat="false" ht="15" hidden="false" customHeight="false" outlineLevel="0" collapsed="false">
      <c r="A479" s="18"/>
      <c r="B479" s="18"/>
      <c r="C479" s="18"/>
      <c r="D479" s="18"/>
      <c r="E479" s="18"/>
      <c r="F479" s="18"/>
      <c r="G479" s="18"/>
      <c r="H479" s="18"/>
      <c r="I479" s="18"/>
      <c r="J479" s="18"/>
      <c r="K479" s="18"/>
      <c r="L479" s="18"/>
      <c r="M479" s="18"/>
      <c r="N479" s="18"/>
      <c r="O479" s="19" t="str">
        <f aca="false">IF(AND(M479="",N479=""),"",N479-M479)</f>
        <v/>
      </c>
      <c r="P479" s="18"/>
      <c r="Q479" s="18"/>
    </row>
    <row r="480" customFormat="false" ht="15" hidden="false" customHeight="false" outlineLevel="0" collapsed="false">
      <c r="A480" s="18"/>
      <c r="B480" s="18"/>
      <c r="C480" s="18"/>
      <c r="D480" s="18"/>
      <c r="E480" s="18"/>
      <c r="F480" s="18"/>
      <c r="G480" s="18"/>
      <c r="H480" s="18"/>
      <c r="I480" s="18"/>
      <c r="J480" s="18"/>
      <c r="K480" s="18"/>
      <c r="L480" s="18"/>
      <c r="M480" s="18"/>
      <c r="N480" s="18"/>
      <c r="O480" s="19" t="str">
        <f aca="false">IF(AND(M480="",N480=""),"",N480-M480)</f>
        <v/>
      </c>
      <c r="P480" s="18"/>
      <c r="Q480" s="18"/>
    </row>
    <row r="481" customFormat="false" ht="15" hidden="false" customHeight="false" outlineLevel="0" collapsed="false">
      <c r="A481" s="18"/>
      <c r="B481" s="18"/>
      <c r="C481" s="18"/>
      <c r="D481" s="18"/>
      <c r="E481" s="18"/>
      <c r="F481" s="18"/>
      <c r="G481" s="18"/>
      <c r="H481" s="18"/>
      <c r="I481" s="18"/>
      <c r="J481" s="18"/>
      <c r="K481" s="18"/>
      <c r="L481" s="18"/>
      <c r="M481" s="18"/>
      <c r="N481" s="18"/>
      <c r="O481" s="19" t="str">
        <f aca="false">IF(AND(M481="",N481=""),"",N481-M481)</f>
        <v/>
      </c>
      <c r="P481" s="18"/>
      <c r="Q481" s="18"/>
    </row>
    <row r="482" customFormat="false" ht="15" hidden="false" customHeight="false" outlineLevel="0" collapsed="false">
      <c r="A482" s="18"/>
      <c r="B482" s="18"/>
      <c r="C482" s="18"/>
      <c r="D482" s="18"/>
      <c r="E482" s="18"/>
      <c r="F482" s="18"/>
      <c r="G482" s="18"/>
      <c r="H482" s="18"/>
      <c r="I482" s="18"/>
      <c r="J482" s="18"/>
      <c r="K482" s="18"/>
      <c r="L482" s="18"/>
      <c r="M482" s="18"/>
      <c r="N482" s="18"/>
      <c r="O482" s="19" t="str">
        <f aca="false">IF(AND(M482="",N482=""),"",N482-M482)</f>
        <v/>
      </c>
      <c r="P482" s="18"/>
      <c r="Q482" s="18"/>
    </row>
    <row r="483" customFormat="false" ht="15" hidden="false" customHeight="false" outlineLevel="0" collapsed="false">
      <c r="A483" s="18"/>
      <c r="B483" s="18"/>
      <c r="C483" s="18"/>
      <c r="D483" s="18"/>
      <c r="E483" s="18"/>
      <c r="F483" s="18"/>
      <c r="G483" s="18"/>
      <c r="H483" s="18"/>
      <c r="I483" s="18"/>
      <c r="J483" s="18"/>
      <c r="K483" s="18"/>
      <c r="L483" s="18"/>
      <c r="M483" s="18"/>
      <c r="N483" s="18"/>
      <c r="O483" s="19" t="str">
        <f aca="false">IF(AND(M483="",N483=""),"",N483-M483)</f>
        <v/>
      </c>
      <c r="P483" s="18"/>
      <c r="Q483" s="18"/>
    </row>
    <row r="484" customFormat="false" ht="15" hidden="false" customHeight="false" outlineLevel="0" collapsed="false">
      <c r="A484" s="18"/>
      <c r="B484" s="18"/>
      <c r="C484" s="18"/>
      <c r="D484" s="18"/>
      <c r="E484" s="18"/>
      <c r="F484" s="18"/>
      <c r="G484" s="18"/>
      <c r="H484" s="18"/>
      <c r="I484" s="18"/>
      <c r="J484" s="18"/>
      <c r="K484" s="18"/>
      <c r="L484" s="18"/>
      <c r="M484" s="18"/>
      <c r="N484" s="18"/>
      <c r="O484" s="19" t="str">
        <f aca="false">IF(AND(M484="",N484=""),"",N484-M484)</f>
        <v/>
      </c>
      <c r="P484" s="18"/>
      <c r="Q484" s="18"/>
    </row>
    <row r="485" customFormat="false" ht="15" hidden="false" customHeight="false" outlineLevel="0" collapsed="false">
      <c r="A485" s="18"/>
      <c r="B485" s="18"/>
      <c r="C485" s="18"/>
      <c r="D485" s="18"/>
      <c r="E485" s="18"/>
      <c r="F485" s="18"/>
      <c r="G485" s="18"/>
      <c r="H485" s="18"/>
      <c r="I485" s="18"/>
      <c r="J485" s="18"/>
      <c r="K485" s="18"/>
      <c r="L485" s="18"/>
      <c r="M485" s="18"/>
      <c r="N485" s="18"/>
      <c r="O485" s="19" t="str">
        <f aca="false">IF(AND(M485="",N485=""),"",N485-M485)</f>
        <v/>
      </c>
      <c r="P485" s="18"/>
      <c r="Q485" s="18"/>
    </row>
    <row r="486" customFormat="false" ht="15" hidden="false" customHeight="false" outlineLevel="0" collapsed="false">
      <c r="A486" s="18"/>
      <c r="B486" s="18"/>
      <c r="C486" s="18"/>
      <c r="D486" s="18"/>
      <c r="E486" s="18"/>
      <c r="F486" s="18"/>
      <c r="G486" s="18"/>
      <c r="H486" s="18"/>
      <c r="I486" s="18"/>
      <c r="J486" s="18"/>
      <c r="K486" s="18"/>
      <c r="L486" s="18"/>
      <c r="M486" s="18"/>
      <c r="N486" s="18"/>
      <c r="O486" s="19" t="str">
        <f aca="false">IF(AND(M486="",N486=""),"",N486-M486)</f>
        <v/>
      </c>
      <c r="P486" s="18"/>
      <c r="Q486" s="18"/>
    </row>
    <row r="487" customFormat="false" ht="15" hidden="false" customHeight="false" outlineLevel="0" collapsed="false">
      <c r="A487" s="18"/>
      <c r="B487" s="18"/>
      <c r="C487" s="18"/>
      <c r="D487" s="18"/>
      <c r="E487" s="18"/>
      <c r="F487" s="18"/>
      <c r="G487" s="18"/>
      <c r="H487" s="18"/>
      <c r="I487" s="18"/>
      <c r="J487" s="18"/>
      <c r="K487" s="18"/>
      <c r="L487" s="18"/>
      <c r="M487" s="18"/>
      <c r="N487" s="18"/>
      <c r="O487" s="19" t="str">
        <f aca="false">IF(AND(M487="",N487=""),"",N487-M487)</f>
        <v/>
      </c>
      <c r="P487" s="18"/>
      <c r="Q487" s="18"/>
    </row>
    <row r="488" customFormat="false" ht="15" hidden="false" customHeight="false" outlineLevel="0" collapsed="false">
      <c r="A488" s="18"/>
      <c r="B488" s="18"/>
      <c r="C488" s="18"/>
      <c r="D488" s="18"/>
      <c r="E488" s="18"/>
      <c r="F488" s="18"/>
      <c r="G488" s="18"/>
      <c r="H488" s="18"/>
      <c r="I488" s="18"/>
      <c r="J488" s="18"/>
      <c r="K488" s="18"/>
      <c r="L488" s="18"/>
      <c r="M488" s="18"/>
      <c r="N488" s="18"/>
      <c r="O488" s="19" t="str">
        <f aca="false">IF(AND(M488="",N488=""),"",N488-M488)</f>
        <v/>
      </c>
      <c r="P488" s="18"/>
      <c r="Q488" s="18"/>
    </row>
    <row r="489" customFormat="false" ht="15" hidden="false" customHeight="false" outlineLevel="0" collapsed="false">
      <c r="A489" s="18"/>
      <c r="B489" s="18"/>
      <c r="C489" s="18"/>
      <c r="D489" s="18"/>
      <c r="E489" s="18"/>
      <c r="F489" s="18"/>
      <c r="G489" s="18"/>
      <c r="H489" s="18"/>
      <c r="I489" s="18"/>
      <c r="J489" s="18"/>
      <c r="K489" s="18"/>
      <c r="L489" s="18"/>
      <c r="M489" s="18"/>
      <c r="N489" s="18"/>
      <c r="O489" s="19" t="str">
        <f aca="false">IF(AND(M489="",N489=""),"",N489-M489)</f>
        <v/>
      </c>
      <c r="P489" s="18"/>
      <c r="Q489" s="18"/>
    </row>
    <row r="490" customFormat="false" ht="15" hidden="false" customHeight="false" outlineLevel="0" collapsed="false">
      <c r="A490" s="18"/>
      <c r="B490" s="18"/>
      <c r="C490" s="18"/>
      <c r="D490" s="18"/>
      <c r="E490" s="18"/>
      <c r="F490" s="18"/>
      <c r="G490" s="18"/>
      <c r="H490" s="18"/>
      <c r="I490" s="18"/>
      <c r="J490" s="18"/>
      <c r="K490" s="18"/>
      <c r="L490" s="18"/>
      <c r="M490" s="18"/>
      <c r="N490" s="18"/>
      <c r="O490" s="19" t="str">
        <f aca="false">IF(AND(M490="",N490=""),"",N490-M490)</f>
        <v/>
      </c>
      <c r="P490" s="18"/>
      <c r="Q490" s="18"/>
    </row>
    <row r="491" customFormat="false" ht="15" hidden="false" customHeight="false" outlineLevel="0" collapsed="false">
      <c r="A491" s="18"/>
      <c r="B491" s="18"/>
      <c r="C491" s="18"/>
      <c r="D491" s="18"/>
      <c r="E491" s="18"/>
      <c r="F491" s="18"/>
      <c r="G491" s="18"/>
      <c r="H491" s="18"/>
      <c r="I491" s="18"/>
      <c r="J491" s="18"/>
      <c r="K491" s="18"/>
      <c r="L491" s="18"/>
      <c r="M491" s="18"/>
      <c r="N491" s="18"/>
      <c r="O491" s="19" t="str">
        <f aca="false">IF(AND(M491="",N491=""),"",N491-M491)</f>
        <v/>
      </c>
      <c r="P491" s="18"/>
      <c r="Q491" s="18"/>
    </row>
    <row r="492" customFormat="false" ht="15" hidden="false" customHeight="false" outlineLevel="0" collapsed="false">
      <c r="A492" s="18"/>
      <c r="B492" s="18"/>
      <c r="C492" s="18"/>
      <c r="D492" s="18"/>
      <c r="E492" s="18"/>
      <c r="F492" s="18"/>
      <c r="G492" s="18"/>
      <c r="H492" s="18"/>
      <c r="I492" s="18"/>
      <c r="J492" s="18"/>
      <c r="K492" s="18"/>
      <c r="L492" s="18"/>
      <c r="M492" s="18"/>
      <c r="N492" s="18"/>
      <c r="O492" s="19" t="str">
        <f aca="false">IF(AND(M492="",N492=""),"",N492-M492)</f>
        <v/>
      </c>
      <c r="P492" s="18"/>
      <c r="Q492" s="18"/>
    </row>
    <row r="493" customFormat="false" ht="15" hidden="false" customHeight="false" outlineLevel="0" collapsed="false">
      <c r="A493" s="18"/>
      <c r="B493" s="18"/>
      <c r="C493" s="18"/>
      <c r="D493" s="18"/>
      <c r="E493" s="18"/>
      <c r="F493" s="18"/>
      <c r="G493" s="18"/>
      <c r="H493" s="18"/>
      <c r="I493" s="18"/>
      <c r="J493" s="18"/>
      <c r="K493" s="18"/>
      <c r="L493" s="18"/>
      <c r="M493" s="18"/>
      <c r="N493" s="18"/>
      <c r="O493" s="19" t="str">
        <f aca="false">IF(AND(M493="",N493=""),"",N493-M493)</f>
        <v/>
      </c>
      <c r="P493" s="18"/>
      <c r="Q493" s="18"/>
    </row>
    <row r="494" customFormat="false" ht="15" hidden="false" customHeight="false" outlineLevel="0" collapsed="false">
      <c r="A494" s="18"/>
      <c r="B494" s="18"/>
      <c r="C494" s="18"/>
      <c r="D494" s="18"/>
      <c r="E494" s="18"/>
      <c r="F494" s="18"/>
      <c r="G494" s="18"/>
      <c r="H494" s="18"/>
      <c r="I494" s="18"/>
      <c r="J494" s="18"/>
      <c r="K494" s="18"/>
      <c r="L494" s="18"/>
      <c r="M494" s="18"/>
      <c r="N494" s="18"/>
      <c r="O494" s="19" t="str">
        <f aca="false">IF(AND(M494="",N494=""),"",N494-M494)</f>
        <v/>
      </c>
      <c r="P494" s="18"/>
      <c r="Q494" s="18"/>
    </row>
    <row r="495" customFormat="false" ht="15" hidden="false" customHeight="false" outlineLevel="0" collapsed="false">
      <c r="A495" s="18"/>
      <c r="B495" s="18"/>
      <c r="C495" s="18"/>
      <c r="D495" s="18"/>
      <c r="E495" s="18"/>
      <c r="F495" s="18"/>
      <c r="G495" s="18"/>
      <c r="H495" s="18"/>
      <c r="I495" s="18"/>
      <c r="J495" s="18"/>
      <c r="K495" s="18"/>
      <c r="L495" s="18"/>
      <c r="M495" s="18"/>
      <c r="N495" s="18"/>
      <c r="O495" s="19" t="str">
        <f aca="false">IF(AND(M495="",N495=""),"",N495-M495)</f>
        <v/>
      </c>
      <c r="P495" s="18"/>
      <c r="Q495" s="18"/>
    </row>
    <row r="496" customFormat="false" ht="15" hidden="false" customHeight="false" outlineLevel="0" collapsed="false">
      <c r="A496" s="18"/>
      <c r="B496" s="18"/>
      <c r="C496" s="18"/>
      <c r="D496" s="18"/>
      <c r="E496" s="18"/>
      <c r="F496" s="18"/>
      <c r="G496" s="18"/>
      <c r="H496" s="18"/>
      <c r="I496" s="18"/>
      <c r="J496" s="18"/>
      <c r="K496" s="18"/>
      <c r="L496" s="18"/>
      <c r="M496" s="18"/>
      <c r="N496" s="18"/>
      <c r="O496" s="19" t="str">
        <f aca="false">IF(AND(M496="",N496=""),"",N496-M496)</f>
        <v/>
      </c>
      <c r="P496" s="18"/>
      <c r="Q496" s="18"/>
    </row>
    <row r="497" customFormat="false" ht="15" hidden="false" customHeight="false" outlineLevel="0" collapsed="false">
      <c r="A497" s="18"/>
      <c r="B497" s="18"/>
      <c r="C497" s="18"/>
      <c r="D497" s="18"/>
      <c r="E497" s="18"/>
      <c r="F497" s="18"/>
      <c r="G497" s="18"/>
      <c r="H497" s="18"/>
      <c r="I497" s="18"/>
      <c r="J497" s="18"/>
      <c r="K497" s="18"/>
      <c r="L497" s="18"/>
      <c r="M497" s="18"/>
      <c r="N497" s="18"/>
      <c r="O497" s="19" t="str">
        <f aca="false">IF(AND(M497="",N497=""),"",N497-M497)</f>
        <v/>
      </c>
      <c r="P497" s="18"/>
      <c r="Q497" s="18"/>
    </row>
    <row r="498" customFormat="false" ht="15" hidden="false" customHeight="false" outlineLevel="0" collapsed="false">
      <c r="A498" s="18"/>
      <c r="B498" s="18"/>
      <c r="C498" s="18"/>
      <c r="D498" s="18"/>
      <c r="E498" s="18"/>
      <c r="F498" s="18"/>
      <c r="G498" s="18"/>
      <c r="H498" s="18"/>
      <c r="I498" s="18"/>
      <c r="J498" s="18"/>
      <c r="K498" s="18"/>
      <c r="L498" s="18"/>
      <c r="M498" s="18"/>
      <c r="N498" s="18"/>
      <c r="O498" s="19" t="str">
        <f aca="false">IF(AND(M498="",N498=""),"",N498-M498)</f>
        <v/>
      </c>
      <c r="P498" s="18"/>
      <c r="Q498" s="18"/>
    </row>
    <row r="499" customFormat="false" ht="15" hidden="false" customHeight="false" outlineLevel="0" collapsed="false">
      <c r="A499" s="18"/>
      <c r="B499" s="18"/>
      <c r="C499" s="18"/>
      <c r="D499" s="18"/>
      <c r="E499" s="18"/>
      <c r="F499" s="18"/>
      <c r="G499" s="18"/>
      <c r="H499" s="18"/>
      <c r="I499" s="18"/>
      <c r="J499" s="18"/>
      <c r="K499" s="18"/>
      <c r="L499" s="18"/>
      <c r="M499" s="18"/>
      <c r="N499" s="18"/>
      <c r="O499" s="19" t="str">
        <f aca="false">IF(AND(M499="",N499=""),"",N499-M499)</f>
        <v/>
      </c>
      <c r="P499" s="18"/>
      <c r="Q499" s="18"/>
    </row>
    <row r="500" customFormat="false" ht="15" hidden="false" customHeight="false" outlineLevel="0" collapsed="false">
      <c r="A500" s="18"/>
      <c r="B500" s="18"/>
      <c r="C500" s="18"/>
      <c r="D500" s="18"/>
      <c r="E500" s="18"/>
      <c r="F500" s="18"/>
      <c r="G500" s="18"/>
      <c r="H500" s="18"/>
      <c r="I500" s="18"/>
      <c r="J500" s="18"/>
      <c r="K500" s="18"/>
      <c r="L500" s="18"/>
      <c r="M500" s="18"/>
      <c r="N500" s="18"/>
      <c r="O500" s="19" t="str">
        <f aca="false">IF(AND(M500="",N500=""),"",N500-M500)</f>
        <v/>
      </c>
      <c r="P500" s="18"/>
      <c r="Q500" s="18"/>
    </row>
    <row r="501" customFormat="false" ht="15" hidden="false" customHeight="false" outlineLevel="0" collapsed="false">
      <c r="A501" s="18"/>
      <c r="B501" s="18"/>
      <c r="C501" s="18"/>
      <c r="D501" s="18"/>
      <c r="E501" s="18"/>
      <c r="F501" s="18"/>
      <c r="G501" s="18"/>
      <c r="H501" s="18"/>
      <c r="I501" s="18"/>
      <c r="J501" s="18"/>
      <c r="K501" s="18"/>
      <c r="L501" s="18"/>
      <c r="M501" s="18"/>
      <c r="N501" s="18"/>
      <c r="O501" s="19" t="str">
        <f aca="false">IF(AND(M501="",N501=""),"",N501-M501)</f>
        <v/>
      </c>
      <c r="P501" s="18"/>
      <c r="Q501" s="18"/>
    </row>
    <row r="502" customFormat="false" ht="15" hidden="false" customHeight="false" outlineLevel="0" collapsed="false">
      <c r="A502" s="18"/>
      <c r="B502" s="18"/>
      <c r="C502" s="18"/>
      <c r="D502" s="18"/>
      <c r="E502" s="18"/>
      <c r="F502" s="18"/>
      <c r="G502" s="18"/>
      <c r="H502" s="18"/>
      <c r="I502" s="18"/>
      <c r="J502" s="18"/>
      <c r="K502" s="18"/>
      <c r="L502" s="18"/>
      <c r="M502" s="18"/>
      <c r="N502" s="18"/>
      <c r="O502" s="19" t="str">
        <f aca="false">IF(AND(M502="",N502=""),"",N502-M502)</f>
        <v/>
      </c>
      <c r="P502" s="18"/>
      <c r="Q502" s="18"/>
    </row>
    <row r="503" customFormat="false" ht="15" hidden="false" customHeight="false" outlineLevel="0" collapsed="false">
      <c r="A503" s="18"/>
      <c r="B503" s="18"/>
      <c r="C503" s="18"/>
      <c r="D503" s="18"/>
      <c r="E503" s="18"/>
      <c r="F503" s="18"/>
      <c r="G503" s="18"/>
      <c r="H503" s="18"/>
      <c r="I503" s="18"/>
      <c r="J503" s="18"/>
      <c r="K503" s="18"/>
      <c r="L503" s="18"/>
      <c r="M503" s="18"/>
      <c r="N503" s="18"/>
      <c r="O503" s="19" t="str">
        <f aca="false">IF(AND(M503="",N503=""),"",N503-M503)</f>
        <v/>
      </c>
      <c r="P503" s="18"/>
      <c r="Q503" s="18"/>
    </row>
    <row r="504" customFormat="false" ht="15" hidden="false" customHeight="false" outlineLevel="0" collapsed="false">
      <c r="A504" s="18"/>
      <c r="B504" s="18"/>
      <c r="C504" s="18"/>
      <c r="D504" s="18"/>
      <c r="E504" s="18"/>
      <c r="F504" s="18"/>
      <c r="G504" s="18"/>
      <c r="H504" s="18"/>
      <c r="I504" s="18"/>
      <c r="J504" s="18"/>
      <c r="K504" s="18"/>
      <c r="L504" s="18"/>
      <c r="M504" s="18"/>
      <c r="N504" s="18"/>
      <c r="O504" s="19" t="str">
        <f aca="false">IF(AND(M504="",N504=""),"",N504-M504)</f>
        <v/>
      </c>
      <c r="P504" s="18"/>
      <c r="Q504" s="18"/>
    </row>
    <row r="505" customFormat="false" ht="15" hidden="false" customHeight="false" outlineLevel="0" collapsed="false">
      <c r="A505" s="18"/>
      <c r="B505" s="18"/>
      <c r="C505" s="18"/>
      <c r="D505" s="18"/>
      <c r="E505" s="18"/>
      <c r="F505" s="18"/>
      <c r="G505" s="18"/>
      <c r="H505" s="18"/>
      <c r="I505" s="18"/>
      <c r="J505" s="18"/>
      <c r="K505" s="18"/>
      <c r="L505" s="18"/>
      <c r="M505" s="18"/>
      <c r="N505" s="18"/>
      <c r="O505" s="19" t="str">
        <f aca="false">IF(AND(M505="",N505=""),"",N505-M505)</f>
        <v/>
      </c>
      <c r="P505" s="18"/>
      <c r="Q505" s="18"/>
    </row>
    <row r="506" customFormat="false" ht="15" hidden="false" customHeight="false" outlineLevel="0" collapsed="false">
      <c r="A506" s="18"/>
      <c r="B506" s="18"/>
      <c r="C506" s="18"/>
      <c r="D506" s="18"/>
      <c r="E506" s="18"/>
      <c r="F506" s="18"/>
      <c r="G506" s="18"/>
      <c r="H506" s="18"/>
      <c r="I506" s="18"/>
      <c r="J506" s="18"/>
      <c r="K506" s="18"/>
      <c r="L506" s="18"/>
      <c r="M506" s="18"/>
      <c r="N506" s="18"/>
      <c r="O506" s="19" t="str">
        <f aca="false">IF(AND(M506="",N506=""),"",N506-M506)</f>
        <v/>
      </c>
      <c r="P506" s="18"/>
      <c r="Q506" s="18"/>
    </row>
    <row r="507" customFormat="false" ht="15" hidden="false" customHeight="false" outlineLevel="0" collapsed="false">
      <c r="A507" s="18"/>
      <c r="B507" s="18"/>
      <c r="C507" s="18"/>
      <c r="D507" s="18"/>
      <c r="E507" s="18"/>
      <c r="F507" s="18"/>
      <c r="G507" s="18"/>
      <c r="H507" s="18"/>
      <c r="I507" s="18"/>
      <c r="J507" s="18"/>
      <c r="K507" s="18"/>
      <c r="L507" s="18"/>
      <c r="M507" s="18"/>
      <c r="N507" s="18"/>
      <c r="O507" s="19" t="str">
        <f aca="false">IF(AND(M507="",N507=""),"",N507-M507)</f>
        <v/>
      </c>
      <c r="P507" s="18"/>
      <c r="Q507" s="18"/>
    </row>
    <row r="508" customFormat="false" ht="15" hidden="false" customHeight="false" outlineLevel="0" collapsed="false">
      <c r="A508" s="18"/>
      <c r="B508" s="18"/>
      <c r="C508" s="18"/>
      <c r="D508" s="18"/>
      <c r="E508" s="18"/>
      <c r="F508" s="18"/>
      <c r="G508" s="18"/>
      <c r="H508" s="18"/>
      <c r="I508" s="18"/>
      <c r="J508" s="18"/>
      <c r="K508" s="18"/>
      <c r="L508" s="18"/>
      <c r="M508" s="18"/>
      <c r="N508" s="18"/>
      <c r="O508" s="19" t="str">
        <f aca="false">IF(AND(M508="",N508=""),"",N508-M508)</f>
        <v/>
      </c>
      <c r="P508" s="18"/>
      <c r="Q508" s="18"/>
    </row>
    <row r="509" customFormat="false" ht="15" hidden="false" customHeight="false" outlineLevel="0" collapsed="false">
      <c r="A509" s="18"/>
      <c r="B509" s="18"/>
      <c r="C509" s="18"/>
      <c r="D509" s="18"/>
      <c r="E509" s="18"/>
      <c r="F509" s="18"/>
      <c r="G509" s="18"/>
      <c r="H509" s="18"/>
      <c r="I509" s="18"/>
      <c r="J509" s="18"/>
      <c r="K509" s="18"/>
      <c r="L509" s="18"/>
      <c r="M509" s="18"/>
      <c r="N509" s="18"/>
      <c r="O509" s="19" t="str">
        <f aca="false">IF(AND(M509="",N509=""),"",N509-M509)</f>
        <v/>
      </c>
      <c r="P509" s="18"/>
      <c r="Q509" s="18"/>
    </row>
    <row r="510" customFormat="false" ht="15" hidden="false" customHeight="false" outlineLevel="0" collapsed="false">
      <c r="A510" s="18"/>
      <c r="B510" s="18"/>
      <c r="C510" s="18"/>
      <c r="D510" s="18"/>
      <c r="E510" s="18"/>
      <c r="F510" s="18"/>
      <c r="G510" s="18"/>
      <c r="H510" s="18"/>
      <c r="I510" s="18"/>
      <c r="J510" s="18"/>
      <c r="K510" s="18"/>
      <c r="L510" s="18"/>
      <c r="M510" s="18"/>
      <c r="N510" s="18"/>
      <c r="O510" s="19" t="str">
        <f aca="false">IF(AND(M510="",N510=""),"",N510-M510)</f>
        <v/>
      </c>
      <c r="P510" s="18"/>
      <c r="Q510" s="18"/>
    </row>
    <row r="511" customFormat="false" ht="15" hidden="false" customHeight="false" outlineLevel="0" collapsed="false">
      <c r="A511" s="18"/>
      <c r="B511" s="18"/>
      <c r="C511" s="18"/>
      <c r="D511" s="18"/>
      <c r="E511" s="18"/>
      <c r="F511" s="18"/>
      <c r="G511" s="18"/>
      <c r="H511" s="18"/>
      <c r="I511" s="18"/>
      <c r="J511" s="18"/>
      <c r="K511" s="18"/>
      <c r="L511" s="18"/>
      <c r="M511" s="18"/>
      <c r="N511" s="18"/>
      <c r="O511" s="19" t="str">
        <f aca="false">IF(AND(M511="",N511=""),"",N511-M511)</f>
        <v/>
      </c>
      <c r="P511" s="18"/>
      <c r="Q511" s="18"/>
    </row>
    <row r="512" customFormat="false" ht="15" hidden="false" customHeight="false" outlineLevel="0" collapsed="false">
      <c r="A512" s="18"/>
      <c r="B512" s="18"/>
      <c r="C512" s="18"/>
      <c r="D512" s="18"/>
      <c r="E512" s="18"/>
      <c r="F512" s="18"/>
      <c r="G512" s="18"/>
      <c r="H512" s="18"/>
      <c r="I512" s="18"/>
      <c r="J512" s="18"/>
      <c r="K512" s="18"/>
      <c r="L512" s="18"/>
      <c r="M512" s="18"/>
      <c r="N512" s="18"/>
      <c r="O512" s="19" t="str">
        <f aca="false">IF(AND(M512="",N512=""),"",N512-M512)</f>
        <v/>
      </c>
      <c r="P512" s="18"/>
      <c r="Q512" s="18"/>
    </row>
    <row r="513" customFormat="false" ht="15" hidden="false" customHeight="false" outlineLevel="0" collapsed="false">
      <c r="A513" s="18"/>
      <c r="B513" s="18"/>
      <c r="C513" s="18"/>
      <c r="D513" s="18"/>
      <c r="E513" s="18"/>
      <c r="F513" s="18"/>
      <c r="G513" s="18"/>
      <c r="H513" s="18"/>
      <c r="I513" s="18"/>
      <c r="J513" s="18"/>
      <c r="K513" s="18"/>
      <c r="L513" s="18"/>
      <c r="M513" s="18"/>
      <c r="N513" s="18"/>
      <c r="O513" s="19" t="str">
        <f aca="false">IF(AND(M513="",N513=""),"",N513-M513)</f>
        <v/>
      </c>
      <c r="P513" s="18"/>
      <c r="Q513" s="18"/>
    </row>
    <row r="514" customFormat="false" ht="15" hidden="false" customHeight="false" outlineLevel="0" collapsed="false">
      <c r="A514" s="18"/>
      <c r="B514" s="18"/>
      <c r="C514" s="18"/>
      <c r="D514" s="18"/>
      <c r="E514" s="18"/>
      <c r="F514" s="18"/>
      <c r="G514" s="18"/>
      <c r="H514" s="18"/>
      <c r="I514" s="18"/>
      <c r="J514" s="18"/>
      <c r="K514" s="18"/>
      <c r="L514" s="18"/>
      <c r="M514" s="18"/>
      <c r="N514" s="18"/>
      <c r="O514" s="19" t="str">
        <f aca="false">IF(AND(M514="",N514=""),"",N514-M514)</f>
        <v/>
      </c>
      <c r="P514" s="18"/>
      <c r="Q514" s="18"/>
    </row>
    <row r="515" customFormat="false" ht="15" hidden="false" customHeight="false" outlineLevel="0" collapsed="false">
      <c r="A515" s="18"/>
      <c r="B515" s="18"/>
      <c r="C515" s="18"/>
      <c r="D515" s="18"/>
      <c r="E515" s="18"/>
      <c r="F515" s="18"/>
      <c r="G515" s="18"/>
      <c r="H515" s="18"/>
      <c r="I515" s="18"/>
      <c r="J515" s="18"/>
      <c r="K515" s="18"/>
      <c r="L515" s="18"/>
      <c r="M515" s="18"/>
      <c r="N515" s="18"/>
      <c r="O515" s="19" t="str">
        <f aca="false">IF(AND(M515="",N515=""),"",N515-M515)</f>
        <v/>
      </c>
      <c r="P515" s="18"/>
      <c r="Q515" s="18"/>
    </row>
    <row r="516" customFormat="false" ht="15" hidden="false" customHeight="false" outlineLevel="0" collapsed="false">
      <c r="A516" s="18"/>
      <c r="B516" s="18"/>
      <c r="C516" s="18"/>
      <c r="D516" s="18"/>
      <c r="E516" s="18"/>
      <c r="F516" s="18"/>
      <c r="G516" s="18"/>
      <c r="H516" s="18"/>
      <c r="I516" s="18"/>
      <c r="J516" s="18"/>
      <c r="K516" s="18"/>
      <c r="L516" s="18"/>
      <c r="M516" s="18"/>
      <c r="N516" s="18"/>
      <c r="O516" s="19" t="str">
        <f aca="false">IF(AND(M516="",N516=""),"",N516-M516)</f>
        <v/>
      </c>
      <c r="P516" s="18"/>
      <c r="Q516" s="18"/>
    </row>
    <row r="517" customFormat="false" ht="15" hidden="false" customHeight="false" outlineLevel="0" collapsed="false">
      <c r="A517" s="18"/>
      <c r="B517" s="18"/>
      <c r="C517" s="18"/>
      <c r="D517" s="18"/>
      <c r="E517" s="18"/>
      <c r="F517" s="18"/>
      <c r="G517" s="18"/>
      <c r="H517" s="18"/>
      <c r="I517" s="18"/>
      <c r="J517" s="18"/>
      <c r="K517" s="18"/>
      <c r="L517" s="18"/>
      <c r="M517" s="18"/>
      <c r="N517" s="18"/>
      <c r="O517" s="19" t="str">
        <f aca="false">IF(AND(M517="",N517=""),"",N517-M517)</f>
        <v/>
      </c>
      <c r="P517" s="18"/>
      <c r="Q517" s="18"/>
    </row>
    <row r="518" customFormat="false" ht="15" hidden="false" customHeight="false" outlineLevel="0" collapsed="false">
      <c r="A518" s="18"/>
      <c r="B518" s="18"/>
      <c r="C518" s="18"/>
      <c r="D518" s="18"/>
      <c r="E518" s="18"/>
      <c r="F518" s="18"/>
      <c r="G518" s="18"/>
      <c r="H518" s="18"/>
      <c r="I518" s="18"/>
      <c r="J518" s="18"/>
      <c r="K518" s="18"/>
      <c r="L518" s="18"/>
      <c r="M518" s="18"/>
      <c r="N518" s="18"/>
      <c r="O518" s="19" t="str">
        <f aca="false">IF(AND(M518="",N518=""),"",N518-M518)</f>
        <v/>
      </c>
      <c r="P518" s="18"/>
      <c r="Q518" s="18"/>
    </row>
    <row r="519" customFormat="false" ht="15" hidden="false" customHeight="false" outlineLevel="0" collapsed="false">
      <c r="A519" s="18"/>
      <c r="B519" s="18"/>
      <c r="C519" s="18"/>
      <c r="D519" s="18"/>
      <c r="E519" s="18"/>
      <c r="F519" s="18"/>
      <c r="G519" s="18"/>
      <c r="H519" s="18"/>
      <c r="I519" s="18"/>
      <c r="J519" s="18"/>
      <c r="K519" s="18"/>
      <c r="L519" s="18"/>
      <c r="M519" s="18"/>
      <c r="N519" s="18"/>
      <c r="O519" s="19" t="str">
        <f aca="false">IF(AND(M519="",N519=""),"",N519-M519)</f>
        <v/>
      </c>
      <c r="P519" s="18"/>
      <c r="Q519" s="18"/>
    </row>
    <row r="520" customFormat="false" ht="15" hidden="false" customHeight="false" outlineLevel="0" collapsed="false">
      <c r="A520" s="18"/>
      <c r="B520" s="18"/>
      <c r="C520" s="18"/>
      <c r="D520" s="18"/>
      <c r="E520" s="18"/>
      <c r="F520" s="18"/>
      <c r="G520" s="18"/>
      <c r="H520" s="18"/>
      <c r="I520" s="18"/>
      <c r="J520" s="18"/>
      <c r="K520" s="18"/>
      <c r="L520" s="18"/>
      <c r="M520" s="18"/>
      <c r="N520" s="18"/>
      <c r="O520" s="19" t="str">
        <f aca="false">IF(AND(M520="",N520=""),"",N520-M520)</f>
        <v/>
      </c>
      <c r="P520" s="18"/>
      <c r="Q520" s="18"/>
    </row>
    <row r="521" customFormat="false" ht="15" hidden="false" customHeight="false" outlineLevel="0" collapsed="false">
      <c r="A521" s="18"/>
      <c r="B521" s="18"/>
      <c r="C521" s="18"/>
      <c r="D521" s="18"/>
      <c r="E521" s="18"/>
      <c r="F521" s="18"/>
      <c r="G521" s="18"/>
      <c r="H521" s="18"/>
      <c r="I521" s="18"/>
      <c r="J521" s="18"/>
      <c r="K521" s="18"/>
      <c r="L521" s="18"/>
      <c r="M521" s="18"/>
      <c r="N521" s="18"/>
      <c r="O521" s="19" t="str">
        <f aca="false">IF(AND(M521="",N521=""),"",N521-M521)</f>
        <v/>
      </c>
      <c r="P521" s="18"/>
      <c r="Q521" s="18"/>
    </row>
    <row r="522" customFormat="false" ht="15" hidden="false" customHeight="false" outlineLevel="0" collapsed="false">
      <c r="A522" s="18"/>
      <c r="B522" s="18"/>
      <c r="C522" s="18"/>
      <c r="D522" s="18"/>
      <c r="E522" s="18"/>
      <c r="F522" s="18"/>
      <c r="G522" s="18"/>
      <c r="H522" s="18"/>
      <c r="I522" s="18"/>
      <c r="J522" s="18"/>
      <c r="K522" s="18"/>
      <c r="L522" s="18"/>
      <c r="M522" s="18"/>
      <c r="N522" s="18"/>
      <c r="O522" s="19" t="str">
        <f aca="false">IF(AND(M522="",N522=""),"",N522-M522)</f>
        <v/>
      </c>
      <c r="P522" s="18"/>
      <c r="Q522" s="18"/>
    </row>
    <row r="523" customFormat="false" ht="15" hidden="false" customHeight="false" outlineLevel="0" collapsed="false">
      <c r="A523" s="18"/>
      <c r="B523" s="18"/>
      <c r="C523" s="18"/>
      <c r="D523" s="18"/>
      <c r="E523" s="18"/>
      <c r="F523" s="18"/>
      <c r="G523" s="18"/>
      <c r="H523" s="18"/>
      <c r="I523" s="18"/>
      <c r="J523" s="18"/>
      <c r="K523" s="18"/>
      <c r="L523" s="18"/>
      <c r="M523" s="18"/>
      <c r="N523" s="18"/>
      <c r="O523" s="19" t="str">
        <f aca="false">IF(AND(M523="",N523=""),"",N523-M523)</f>
        <v/>
      </c>
      <c r="P523" s="18"/>
      <c r="Q523" s="18"/>
    </row>
    <row r="524" customFormat="false" ht="15" hidden="false" customHeight="false" outlineLevel="0" collapsed="false">
      <c r="A524" s="18"/>
      <c r="B524" s="18"/>
      <c r="C524" s="18"/>
      <c r="D524" s="18"/>
      <c r="E524" s="18"/>
      <c r="F524" s="18"/>
      <c r="G524" s="18"/>
      <c r="H524" s="18"/>
      <c r="I524" s="18"/>
      <c r="J524" s="18"/>
      <c r="K524" s="18"/>
      <c r="L524" s="18"/>
      <c r="M524" s="18"/>
      <c r="N524" s="18"/>
      <c r="O524" s="19" t="str">
        <f aca="false">IF(AND(M524="",N524=""),"",N524-M524)</f>
        <v/>
      </c>
      <c r="P524" s="18"/>
      <c r="Q524" s="18"/>
    </row>
    <row r="525" customFormat="false" ht="15" hidden="false" customHeight="false" outlineLevel="0" collapsed="false">
      <c r="A525" s="18"/>
      <c r="B525" s="18"/>
      <c r="C525" s="18"/>
      <c r="D525" s="18"/>
      <c r="E525" s="18"/>
      <c r="F525" s="18"/>
      <c r="G525" s="18"/>
      <c r="H525" s="18"/>
      <c r="I525" s="18"/>
      <c r="J525" s="18"/>
      <c r="K525" s="18"/>
      <c r="L525" s="18"/>
      <c r="M525" s="18"/>
      <c r="N525" s="18"/>
      <c r="O525" s="19" t="str">
        <f aca="false">IF(AND(M525="",N525=""),"",N525-M525)</f>
        <v/>
      </c>
      <c r="P525" s="18"/>
      <c r="Q525" s="18"/>
    </row>
    <row r="526" customFormat="false" ht="15" hidden="false" customHeight="false" outlineLevel="0" collapsed="false">
      <c r="A526" s="18"/>
      <c r="B526" s="18"/>
      <c r="C526" s="18"/>
      <c r="D526" s="18"/>
      <c r="E526" s="18"/>
      <c r="F526" s="18"/>
      <c r="G526" s="18"/>
      <c r="H526" s="18"/>
      <c r="I526" s="18"/>
      <c r="J526" s="18"/>
      <c r="K526" s="18"/>
      <c r="L526" s="18"/>
      <c r="M526" s="18"/>
      <c r="N526" s="18"/>
      <c r="O526" s="19" t="str">
        <f aca="false">IF(AND(M526="",N526=""),"",N526-M526)</f>
        <v/>
      </c>
      <c r="P526" s="18"/>
      <c r="Q526" s="18"/>
    </row>
    <row r="527" customFormat="false" ht="15" hidden="false" customHeight="false" outlineLevel="0" collapsed="false">
      <c r="A527" s="18"/>
      <c r="B527" s="18"/>
      <c r="C527" s="18"/>
      <c r="D527" s="18"/>
      <c r="E527" s="18"/>
      <c r="F527" s="18"/>
      <c r="G527" s="18"/>
      <c r="H527" s="18"/>
      <c r="I527" s="18"/>
      <c r="J527" s="18"/>
      <c r="K527" s="18"/>
      <c r="L527" s="18"/>
      <c r="M527" s="18"/>
      <c r="N527" s="18"/>
      <c r="O527" s="19" t="str">
        <f aca="false">IF(AND(M527="",N527=""),"",N527-M527)</f>
        <v/>
      </c>
      <c r="P527" s="18"/>
      <c r="Q527" s="18"/>
    </row>
    <row r="528" customFormat="false" ht="15" hidden="false" customHeight="false" outlineLevel="0" collapsed="false">
      <c r="A528" s="18"/>
      <c r="B528" s="18"/>
      <c r="C528" s="18"/>
      <c r="D528" s="18"/>
      <c r="E528" s="18"/>
      <c r="F528" s="18"/>
      <c r="G528" s="18"/>
      <c r="H528" s="18"/>
      <c r="I528" s="18"/>
      <c r="J528" s="18"/>
      <c r="K528" s="18"/>
      <c r="L528" s="18"/>
      <c r="M528" s="18"/>
      <c r="N528" s="18"/>
      <c r="O528" s="19" t="str">
        <f aca="false">IF(AND(M528="",N528=""),"",N528-M528)</f>
        <v/>
      </c>
      <c r="P528" s="18"/>
      <c r="Q528" s="18"/>
    </row>
    <row r="529" customFormat="false" ht="15" hidden="false" customHeight="false" outlineLevel="0" collapsed="false">
      <c r="A529" s="18"/>
      <c r="B529" s="18"/>
      <c r="C529" s="18"/>
      <c r="D529" s="18"/>
      <c r="E529" s="18"/>
      <c r="F529" s="18"/>
      <c r="G529" s="18"/>
      <c r="H529" s="18"/>
      <c r="I529" s="18"/>
      <c r="J529" s="18"/>
      <c r="K529" s="18"/>
      <c r="L529" s="18"/>
      <c r="M529" s="18"/>
      <c r="N529" s="18"/>
      <c r="O529" s="19" t="str">
        <f aca="false">IF(AND(M529="",N529=""),"",N529-M529)</f>
        <v/>
      </c>
      <c r="P529" s="18"/>
      <c r="Q529" s="18"/>
    </row>
    <row r="530" customFormat="false" ht="15" hidden="false" customHeight="false" outlineLevel="0" collapsed="false">
      <c r="A530" s="18"/>
      <c r="B530" s="18"/>
      <c r="C530" s="18"/>
      <c r="D530" s="18"/>
      <c r="E530" s="18"/>
      <c r="F530" s="18"/>
      <c r="G530" s="18"/>
      <c r="H530" s="18"/>
      <c r="I530" s="18"/>
      <c r="J530" s="18"/>
      <c r="K530" s="18"/>
      <c r="L530" s="18"/>
      <c r="M530" s="18"/>
      <c r="N530" s="18"/>
      <c r="O530" s="19" t="str">
        <f aca="false">IF(AND(M530="",N530=""),"",N530-M530)</f>
        <v/>
      </c>
      <c r="P530" s="18"/>
      <c r="Q530" s="18"/>
    </row>
    <row r="531" customFormat="false" ht="15" hidden="false" customHeight="false" outlineLevel="0" collapsed="false">
      <c r="A531" s="18"/>
      <c r="B531" s="18"/>
      <c r="C531" s="18"/>
      <c r="D531" s="18"/>
      <c r="E531" s="18"/>
      <c r="F531" s="18"/>
      <c r="G531" s="18"/>
      <c r="H531" s="18"/>
      <c r="I531" s="18"/>
      <c r="J531" s="18"/>
      <c r="K531" s="18"/>
      <c r="L531" s="18"/>
      <c r="M531" s="18"/>
      <c r="N531" s="18"/>
      <c r="O531" s="19" t="str">
        <f aca="false">IF(AND(M531="",N531=""),"",N531-M531)</f>
        <v/>
      </c>
      <c r="P531" s="18"/>
      <c r="Q531" s="18"/>
    </row>
    <row r="532" customFormat="false" ht="15" hidden="false" customHeight="false" outlineLevel="0" collapsed="false">
      <c r="A532" s="18"/>
      <c r="B532" s="18"/>
      <c r="C532" s="18"/>
      <c r="D532" s="18"/>
      <c r="E532" s="18"/>
      <c r="F532" s="18"/>
      <c r="G532" s="18"/>
      <c r="H532" s="18"/>
      <c r="I532" s="18"/>
      <c r="J532" s="18"/>
      <c r="K532" s="18"/>
      <c r="L532" s="18"/>
      <c r="M532" s="18"/>
      <c r="N532" s="18"/>
      <c r="O532" s="19" t="str">
        <f aca="false">IF(AND(M532="",N532=""),"",N532-M532)</f>
        <v/>
      </c>
      <c r="P532" s="18"/>
      <c r="Q532" s="18"/>
    </row>
    <row r="533" customFormat="false" ht="15" hidden="false" customHeight="false" outlineLevel="0" collapsed="false">
      <c r="A533" s="18"/>
      <c r="B533" s="18"/>
      <c r="C533" s="18"/>
      <c r="D533" s="18"/>
      <c r="E533" s="18"/>
      <c r="F533" s="18"/>
      <c r="G533" s="18"/>
      <c r="H533" s="18"/>
      <c r="I533" s="18"/>
      <c r="J533" s="18"/>
      <c r="K533" s="18"/>
      <c r="L533" s="18"/>
      <c r="M533" s="18"/>
      <c r="N533" s="18"/>
      <c r="O533" s="19" t="str">
        <f aca="false">IF(AND(M533="",N533=""),"",N533-M533)</f>
        <v/>
      </c>
      <c r="P533" s="18"/>
      <c r="Q533" s="18"/>
    </row>
    <row r="534" customFormat="false" ht="15" hidden="false" customHeight="false" outlineLevel="0" collapsed="false">
      <c r="A534" s="18"/>
      <c r="B534" s="18"/>
      <c r="C534" s="18"/>
      <c r="D534" s="18"/>
      <c r="E534" s="18"/>
      <c r="F534" s="18"/>
      <c r="G534" s="18"/>
      <c r="H534" s="18"/>
      <c r="I534" s="18"/>
      <c r="J534" s="18"/>
      <c r="K534" s="18"/>
      <c r="L534" s="18"/>
      <c r="M534" s="18"/>
      <c r="N534" s="18"/>
      <c r="O534" s="19" t="str">
        <f aca="false">IF(AND(M534="",N534=""),"",N534-M534)</f>
        <v/>
      </c>
      <c r="P534" s="18"/>
      <c r="Q534" s="18"/>
    </row>
    <row r="535" customFormat="false" ht="15" hidden="false" customHeight="false" outlineLevel="0" collapsed="false">
      <c r="A535" s="18"/>
      <c r="B535" s="18"/>
      <c r="C535" s="18"/>
      <c r="D535" s="18"/>
      <c r="E535" s="18"/>
      <c r="F535" s="18"/>
      <c r="G535" s="18"/>
      <c r="H535" s="18"/>
      <c r="I535" s="18"/>
      <c r="J535" s="18"/>
      <c r="K535" s="18"/>
      <c r="L535" s="18"/>
      <c r="M535" s="18"/>
      <c r="N535" s="18"/>
      <c r="O535" s="19" t="str">
        <f aca="false">IF(AND(M535="",N535=""),"",N535-M535)</f>
        <v/>
      </c>
      <c r="P535" s="18"/>
      <c r="Q535" s="18"/>
    </row>
    <row r="536" customFormat="false" ht="15" hidden="false" customHeight="false" outlineLevel="0" collapsed="false">
      <c r="A536" s="18"/>
      <c r="B536" s="18"/>
      <c r="C536" s="18"/>
      <c r="D536" s="18"/>
      <c r="E536" s="18"/>
      <c r="F536" s="18"/>
      <c r="G536" s="18"/>
      <c r="H536" s="18"/>
      <c r="I536" s="18"/>
      <c r="J536" s="18"/>
      <c r="K536" s="18"/>
      <c r="L536" s="18"/>
      <c r="M536" s="18"/>
      <c r="N536" s="18"/>
      <c r="O536" s="19" t="str">
        <f aca="false">IF(AND(M536="",N536=""),"",N536-M536)</f>
        <v/>
      </c>
      <c r="P536" s="18"/>
      <c r="Q536" s="18"/>
    </row>
    <row r="537" customFormat="false" ht="15" hidden="false" customHeight="false" outlineLevel="0" collapsed="false">
      <c r="A537" s="18"/>
      <c r="B537" s="18"/>
      <c r="C537" s="18"/>
      <c r="D537" s="18"/>
      <c r="E537" s="18"/>
      <c r="F537" s="18"/>
      <c r="G537" s="18"/>
      <c r="H537" s="18"/>
      <c r="I537" s="18"/>
      <c r="J537" s="18"/>
      <c r="K537" s="18"/>
      <c r="L537" s="18"/>
      <c r="M537" s="18"/>
      <c r="N537" s="18"/>
      <c r="O537" s="19" t="str">
        <f aca="false">IF(AND(M537="",N537=""),"",N537-M537)</f>
        <v/>
      </c>
      <c r="P537" s="18"/>
      <c r="Q537" s="18"/>
    </row>
    <row r="538" customFormat="false" ht="15" hidden="false" customHeight="false" outlineLevel="0" collapsed="false">
      <c r="A538" s="18"/>
      <c r="B538" s="18"/>
      <c r="C538" s="18"/>
      <c r="D538" s="18"/>
      <c r="E538" s="18"/>
      <c r="F538" s="18"/>
      <c r="G538" s="18"/>
      <c r="H538" s="18"/>
      <c r="I538" s="18"/>
      <c r="J538" s="18"/>
      <c r="K538" s="18"/>
      <c r="L538" s="18"/>
      <c r="M538" s="18"/>
      <c r="N538" s="18"/>
      <c r="O538" s="19" t="str">
        <f aca="false">IF(AND(M538="",N538=""),"",N538-M538)</f>
        <v/>
      </c>
      <c r="P538" s="18"/>
      <c r="Q538" s="18"/>
    </row>
    <row r="539" customFormat="false" ht="15" hidden="false" customHeight="false" outlineLevel="0" collapsed="false">
      <c r="A539" s="18"/>
      <c r="B539" s="18"/>
      <c r="C539" s="18"/>
      <c r="D539" s="18"/>
      <c r="E539" s="18"/>
      <c r="F539" s="18"/>
      <c r="G539" s="18"/>
      <c r="H539" s="18"/>
      <c r="I539" s="18"/>
      <c r="J539" s="18"/>
      <c r="K539" s="18"/>
      <c r="L539" s="18"/>
      <c r="M539" s="18"/>
      <c r="N539" s="18"/>
      <c r="O539" s="19" t="str">
        <f aca="false">IF(AND(M539="",N539=""),"",N539-M539)</f>
        <v/>
      </c>
      <c r="P539" s="18"/>
      <c r="Q539" s="18"/>
    </row>
    <row r="540" customFormat="false" ht="15" hidden="false" customHeight="false" outlineLevel="0" collapsed="false">
      <c r="A540" s="18"/>
      <c r="B540" s="18"/>
      <c r="C540" s="18"/>
      <c r="D540" s="18"/>
      <c r="E540" s="18"/>
      <c r="F540" s="18"/>
      <c r="G540" s="18"/>
      <c r="H540" s="18"/>
      <c r="I540" s="18"/>
      <c r="J540" s="18"/>
      <c r="K540" s="18"/>
      <c r="L540" s="18"/>
      <c r="M540" s="18"/>
      <c r="N540" s="18"/>
      <c r="O540" s="19" t="str">
        <f aca="false">IF(AND(M540="",N540=""),"",N540-M540)</f>
        <v/>
      </c>
      <c r="P540" s="18"/>
      <c r="Q540" s="18"/>
    </row>
    <row r="541" customFormat="false" ht="15" hidden="false" customHeight="false" outlineLevel="0" collapsed="false">
      <c r="A541" s="18"/>
      <c r="B541" s="18"/>
      <c r="C541" s="18"/>
      <c r="D541" s="18"/>
      <c r="E541" s="18"/>
      <c r="F541" s="18"/>
      <c r="G541" s="18"/>
      <c r="H541" s="18"/>
      <c r="I541" s="18"/>
      <c r="J541" s="18"/>
      <c r="K541" s="18"/>
      <c r="L541" s="18"/>
      <c r="M541" s="18"/>
      <c r="N541" s="18"/>
      <c r="O541" s="19" t="str">
        <f aca="false">IF(AND(M541="",N541=""),"",N541-M541)</f>
        <v/>
      </c>
      <c r="P541" s="18"/>
      <c r="Q541" s="18"/>
    </row>
    <row r="542" customFormat="false" ht="15" hidden="false" customHeight="false" outlineLevel="0" collapsed="false">
      <c r="A542" s="18"/>
      <c r="B542" s="18"/>
      <c r="C542" s="18"/>
      <c r="D542" s="18"/>
      <c r="E542" s="18"/>
      <c r="F542" s="18"/>
      <c r="G542" s="18"/>
      <c r="H542" s="18"/>
      <c r="I542" s="18"/>
      <c r="J542" s="18"/>
      <c r="K542" s="18"/>
      <c r="L542" s="18"/>
      <c r="M542" s="18"/>
      <c r="N542" s="18"/>
      <c r="O542" s="19" t="str">
        <f aca="false">IF(AND(M542="",N542=""),"",N542-M542)</f>
        <v/>
      </c>
      <c r="P542" s="18"/>
      <c r="Q542" s="18"/>
    </row>
    <row r="543" customFormat="false" ht="15" hidden="false" customHeight="false" outlineLevel="0" collapsed="false">
      <c r="A543" s="18"/>
      <c r="B543" s="18"/>
      <c r="C543" s="18"/>
      <c r="D543" s="18"/>
      <c r="E543" s="18"/>
      <c r="F543" s="18"/>
      <c r="G543" s="18"/>
      <c r="H543" s="18"/>
      <c r="I543" s="18"/>
      <c r="J543" s="18"/>
      <c r="K543" s="18"/>
      <c r="L543" s="18"/>
      <c r="M543" s="18"/>
      <c r="N543" s="18"/>
      <c r="O543" s="19" t="str">
        <f aca="false">IF(AND(M543="",N543=""),"",N543-M543)</f>
        <v/>
      </c>
      <c r="P543" s="18"/>
      <c r="Q543" s="18"/>
    </row>
    <row r="544" customFormat="false" ht="15" hidden="false" customHeight="false" outlineLevel="0" collapsed="false">
      <c r="A544" s="18"/>
      <c r="B544" s="18"/>
      <c r="C544" s="18"/>
      <c r="D544" s="18"/>
      <c r="E544" s="18"/>
      <c r="F544" s="18"/>
      <c r="G544" s="18"/>
      <c r="H544" s="18"/>
      <c r="I544" s="18"/>
      <c r="J544" s="18"/>
      <c r="K544" s="18"/>
      <c r="L544" s="18"/>
      <c r="M544" s="18"/>
      <c r="N544" s="18"/>
      <c r="O544" s="19" t="str">
        <f aca="false">IF(AND(M544="",N544=""),"",N544-M544)</f>
        <v/>
      </c>
      <c r="P544" s="18"/>
      <c r="Q544" s="18"/>
    </row>
    <row r="545" customFormat="false" ht="15" hidden="false" customHeight="false" outlineLevel="0" collapsed="false">
      <c r="A545" s="18"/>
      <c r="B545" s="18"/>
      <c r="C545" s="18"/>
      <c r="D545" s="18"/>
      <c r="E545" s="18"/>
      <c r="F545" s="18"/>
      <c r="G545" s="18"/>
      <c r="H545" s="18"/>
      <c r="I545" s="18"/>
      <c r="J545" s="18"/>
      <c r="K545" s="18"/>
      <c r="L545" s="18"/>
      <c r="M545" s="18"/>
      <c r="N545" s="18"/>
      <c r="O545" s="19" t="str">
        <f aca="false">IF(AND(M545="",N545=""),"",N545-M545)</f>
        <v/>
      </c>
      <c r="P545" s="18"/>
      <c r="Q545" s="18"/>
    </row>
    <row r="546" customFormat="false" ht="15" hidden="false" customHeight="false" outlineLevel="0" collapsed="false">
      <c r="A546" s="18"/>
      <c r="B546" s="18"/>
      <c r="C546" s="18"/>
      <c r="D546" s="18"/>
      <c r="E546" s="18"/>
      <c r="F546" s="18"/>
      <c r="G546" s="18"/>
      <c r="H546" s="18"/>
      <c r="I546" s="18"/>
      <c r="J546" s="18"/>
      <c r="K546" s="18"/>
      <c r="L546" s="18"/>
      <c r="M546" s="18"/>
      <c r="N546" s="18"/>
      <c r="O546" s="19" t="str">
        <f aca="false">IF(AND(M546="",N546=""),"",N546-M546)</f>
        <v/>
      </c>
      <c r="P546" s="18"/>
      <c r="Q546" s="18"/>
    </row>
    <row r="547" customFormat="false" ht="15" hidden="false" customHeight="false" outlineLevel="0" collapsed="false">
      <c r="A547" s="18"/>
      <c r="B547" s="18"/>
      <c r="C547" s="18"/>
      <c r="D547" s="18"/>
      <c r="E547" s="18"/>
      <c r="F547" s="18"/>
      <c r="G547" s="18"/>
      <c r="H547" s="18"/>
      <c r="I547" s="18"/>
      <c r="J547" s="18"/>
      <c r="K547" s="18"/>
      <c r="L547" s="18"/>
      <c r="M547" s="18"/>
      <c r="N547" s="18"/>
      <c r="O547" s="19" t="str">
        <f aca="false">IF(AND(M547="",N547=""),"",N547-M547)</f>
        <v/>
      </c>
      <c r="P547" s="18"/>
      <c r="Q547" s="18"/>
    </row>
    <row r="548" customFormat="false" ht="15" hidden="false" customHeight="false" outlineLevel="0" collapsed="false">
      <c r="A548" s="18"/>
      <c r="B548" s="18"/>
      <c r="C548" s="18"/>
      <c r="D548" s="18"/>
      <c r="E548" s="18"/>
      <c r="F548" s="18"/>
      <c r="G548" s="18"/>
      <c r="H548" s="18"/>
      <c r="I548" s="18"/>
      <c r="J548" s="18"/>
      <c r="K548" s="18"/>
      <c r="L548" s="18"/>
      <c r="M548" s="18"/>
      <c r="N548" s="18"/>
      <c r="O548" s="19" t="str">
        <f aca="false">IF(AND(M548="",N548=""),"",N548-M548)</f>
        <v/>
      </c>
      <c r="P548" s="18"/>
      <c r="Q548" s="18"/>
    </row>
    <row r="549" customFormat="false" ht="15" hidden="false" customHeight="false" outlineLevel="0" collapsed="false">
      <c r="A549" s="18"/>
      <c r="B549" s="18"/>
      <c r="C549" s="18"/>
      <c r="D549" s="18"/>
      <c r="E549" s="18"/>
      <c r="F549" s="18"/>
      <c r="G549" s="18"/>
      <c r="H549" s="18"/>
      <c r="I549" s="18"/>
      <c r="J549" s="18"/>
      <c r="K549" s="18"/>
      <c r="L549" s="18"/>
      <c r="M549" s="18"/>
      <c r="N549" s="18"/>
      <c r="O549" s="19" t="str">
        <f aca="false">IF(AND(M549="",N549=""),"",N549-M549)</f>
        <v/>
      </c>
      <c r="P549" s="18"/>
      <c r="Q549" s="18"/>
    </row>
    <row r="550" customFormat="false" ht="15" hidden="false" customHeight="false" outlineLevel="0" collapsed="false">
      <c r="A550" s="18"/>
      <c r="B550" s="18"/>
      <c r="C550" s="18"/>
      <c r="D550" s="18"/>
      <c r="E550" s="18"/>
      <c r="F550" s="18"/>
      <c r="G550" s="18"/>
      <c r="H550" s="18"/>
      <c r="I550" s="18"/>
      <c r="J550" s="18"/>
      <c r="K550" s="18"/>
      <c r="L550" s="18"/>
      <c r="M550" s="18"/>
      <c r="N550" s="18"/>
      <c r="O550" s="19" t="str">
        <f aca="false">IF(AND(M550="",N550=""),"",N550-M550)</f>
        <v/>
      </c>
      <c r="P550" s="18"/>
      <c r="Q550" s="18"/>
    </row>
    <row r="551" customFormat="false" ht="15" hidden="false" customHeight="false" outlineLevel="0" collapsed="false">
      <c r="A551" s="18"/>
      <c r="B551" s="18"/>
      <c r="C551" s="18"/>
      <c r="D551" s="18"/>
      <c r="E551" s="18"/>
      <c r="F551" s="18"/>
      <c r="G551" s="18"/>
      <c r="H551" s="18"/>
      <c r="I551" s="18"/>
      <c r="J551" s="18"/>
      <c r="K551" s="18"/>
      <c r="L551" s="18"/>
      <c r="M551" s="18"/>
      <c r="N551" s="18"/>
      <c r="O551" s="19" t="str">
        <f aca="false">IF(AND(M551="",N551=""),"",N551-M551)</f>
        <v/>
      </c>
      <c r="P551" s="18"/>
      <c r="Q551" s="18"/>
    </row>
    <row r="552" customFormat="false" ht="15" hidden="false" customHeight="false" outlineLevel="0" collapsed="false">
      <c r="A552" s="18"/>
      <c r="B552" s="18"/>
      <c r="C552" s="18"/>
      <c r="D552" s="18"/>
      <c r="E552" s="18"/>
      <c r="F552" s="18"/>
      <c r="G552" s="18"/>
      <c r="H552" s="18"/>
      <c r="I552" s="18"/>
      <c r="J552" s="18"/>
      <c r="K552" s="18"/>
      <c r="L552" s="18"/>
      <c r="M552" s="18"/>
      <c r="N552" s="18"/>
      <c r="O552" s="19" t="str">
        <f aca="false">IF(AND(M552="",N552=""),"",N552-M552)</f>
        <v/>
      </c>
      <c r="P552" s="18"/>
      <c r="Q552" s="18"/>
    </row>
    <row r="553" customFormat="false" ht="15" hidden="false" customHeight="false" outlineLevel="0" collapsed="false">
      <c r="A553" s="18"/>
      <c r="B553" s="18"/>
      <c r="C553" s="18"/>
      <c r="D553" s="18"/>
      <c r="E553" s="18"/>
      <c r="F553" s="18"/>
      <c r="G553" s="18"/>
      <c r="H553" s="18"/>
      <c r="I553" s="18"/>
      <c r="J553" s="18"/>
      <c r="K553" s="18"/>
      <c r="L553" s="18"/>
      <c r="M553" s="18"/>
      <c r="N553" s="18"/>
      <c r="O553" s="19" t="str">
        <f aca="false">IF(AND(M553="",N553=""),"",N553-M553)</f>
        <v/>
      </c>
      <c r="P553" s="18"/>
      <c r="Q553" s="18"/>
    </row>
    <row r="554" customFormat="false" ht="15" hidden="false" customHeight="false" outlineLevel="0" collapsed="false">
      <c r="A554" s="18"/>
      <c r="B554" s="18"/>
      <c r="C554" s="18"/>
      <c r="D554" s="18"/>
      <c r="E554" s="18"/>
      <c r="F554" s="18"/>
      <c r="G554" s="18"/>
      <c r="H554" s="18"/>
      <c r="I554" s="18"/>
      <c r="J554" s="18"/>
      <c r="K554" s="18"/>
      <c r="L554" s="18"/>
      <c r="M554" s="18"/>
      <c r="N554" s="18"/>
      <c r="O554" s="19" t="str">
        <f aca="false">IF(AND(M554="",N554=""),"",N554-M554)</f>
        <v/>
      </c>
      <c r="P554" s="18"/>
      <c r="Q554" s="18"/>
    </row>
    <row r="555" customFormat="false" ht="15" hidden="false" customHeight="false" outlineLevel="0" collapsed="false">
      <c r="A555" s="18"/>
      <c r="B555" s="18"/>
      <c r="C555" s="18"/>
      <c r="D555" s="18"/>
      <c r="E555" s="18"/>
      <c r="F555" s="18"/>
      <c r="G555" s="18"/>
      <c r="H555" s="18"/>
      <c r="I555" s="18"/>
      <c r="J555" s="18"/>
      <c r="K555" s="18"/>
      <c r="L555" s="18"/>
      <c r="M555" s="18"/>
      <c r="N555" s="18"/>
      <c r="O555" s="19" t="str">
        <f aca="false">IF(AND(M555="",N555=""),"",N555-M555)</f>
        <v/>
      </c>
      <c r="P555" s="18"/>
      <c r="Q555" s="18"/>
    </row>
    <row r="556" customFormat="false" ht="15" hidden="false" customHeight="false" outlineLevel="0" collapsed="false">
      <c r="A556" s="18"/>
      <c r="B556" s="18"/>
      <c r="C556" s="18"/>
      <c r="D556" s="18"/>
      <c r="E556" s="18"/>
      <c r="F556" s="18"/>
      <c r="G556" s="18"/>
      <c r="H556" s="18"/>
      <c r="I556" s="18"/>
      <c r="J556" s="18"/>
      <c r="K556" s="18"/>
      <c r="L556" s="18"/>
      <c r="M556" s="18"/>
      <c r="N556" s="18"/>
      <c r="O556" s="19" t="str">
        <f aca="false">IF(AND(M556="",N556=""),"",N556-M556)</f>
        <v/>
      </c>
      <c r="P556" s="18"/>
      <c r="Q556" s="18"/>
    </row>
    <row r="557" customFormat="false" ht="15" hidden="false" customHeight="false" outlineLevel="0" collapsed="false">
      <c r="A557" s="18"/>
      <c r="B557" s="18"/>
      <c r="C557" s="18"/>
      <c r="D557" s="18"/>
      <c r="E557" s="18"/>
      <c r="F557" s="18"/>
      <c r="G557" s="18"/>
      <c r="H557" s="18"/>
      <c r="I557" s="18"/>
      <c r="J557" s="18"/>
      <c r="K557" s="18"/>
      <c r="L557" s="18"/>
      <c r="M557" s="18"/>
      <c r="N557" s="18"/>
      <c r="O557" s="19" t="str">
        <f aca="false">IF(AND(M557="",N557=""),"",N557-M557)</f>
        <v/>
      </c>
      <c r="P557" s="18"/>
      <c r="Q557" s="18"/>
    </row>
    <row r="558" customFormat="false" ht="15" hidden="false" customHeight="false" outlineLevel="0" collapsed="false">
      <c r="A558" s="18"/>
      <c r="B558" s="18"/>
      <c r="C558" s="18"/>
      <c r="D558" s="18"/>
      <c r="E558" s="18"/>
      <c r="F558" s="18"/>
      <c r="G558" s="18"/>
      <c r="H558" s="18"/>
      <c r="I558" s="18"/>
      <c r="J558" s="18"/>
      <c r="K558" s="18"/>
      <c r="L558" s="18"/>
      <c r="M558" s="18"/>
      <c r="N558" s="18"/>
      <c r="O558" s="19" t="str">
        <f aca="false">IF(AND(M558="",N558=""),"",N558-M558)</f>
        <v/>
      </c>
      <c r="P558" s="18"/>
      <c r="Q558" s="18"/>
    </row>
    <row r="559" customFormat="false" ht="15" hidden="false" customHeight="false" outlineLevel="0" collapsed="false">
      <c r="A559" s="18"/>
      <c r="B559" s="18"/>
      <c r="C559" s="18"/>
      <c r="D559" s="18"/>
      <c r="E559" s="18"/>
      <c r="F559" s="18"/>
      <c r="G559" s="18"/>
      <c r="H559" s="18"/>
      <c r="I559" s="18"/>
      <c r="J559" s="18"/>
      <c r="K559" s="18"/>
      <c r="L559" s="18"/>
      <c r="M559" s="18"/>
      <c r="N559" s="18"/>
      <c r="O559" s="19" t="str">
        <f aca="false">IF(AND(M559="",N559=""),"",N559-M559)</f>
        <v/>
      </c>
      <c r="P559" s="18"/>
      <c r="Q559" s="18"/>
    </row>
    <row r="560" customFormat="false" ht="15" hidden="false" customHeight="false" outlineLevel="0" collapsed="false">
      <c r="A560" s="18"/>
      <c r="B560" s="18"/>
      <c r="C560" s="18"/>
      <c r="D560" s="18"/>
      <c r="E560" s="18"/>
      <c r="F560" s="18"/>
      <c r="G560" s="18"/>
      <c r="H560" s="18"/>
      <c r="I560" s="18"/>
      <c r="J560" s="18"/>
      <c r="K560" s="18"/>
      <c r="L560" s="18"/>
      <c r="M560" s="18"/>
      <c r="N560" s="18"/>
      <c r="O560" s="19" t="str">
        <f aca="false">IF(AND(M560="",N560=""),"",N560-M560)</f>
        <v/>
      </c>
      <c r="P560" s="18"/>
      <c r="Q560" s="18"/>
    </row>
    <row r="561" customFormat="false" ht="15" hidden="false" customHeight="false" outlineLevel="0" collapsed="false">
      <c r="A561" s="18"/>
      <c r="B561" s="18"/>
      <c r="C561" s="18"/>
      <c r="D561" s="18"/>
      <c r="E561" s="18"/>
      <c r="F561" s="18"/>
      <c r="G561" s="18"/>
      <c r="H561" s="18"/>
      <c r="I561" s="18"/>
      <c r="J561" s="18"/>
      <c r="K561" s="18"/>
      <c r="L561" s="18"/>
      <c r="M561" s="18"/>
      <c r="N561" s="18"/>
      <c r="O561" s="19" t="str">
        <f aca="false">IF(AND(M561="",N561=""),"",N561-M561)</f>
        <v/>
      </c>
      <c r="P561" s="18"/>
      <c r="Q561" s="18"/>
    </row>
    <row r="562" customFormat="false" ht="15" hidden="false" customHeight="false" outlineLevel="0" collapsed="false">
      <c r="A562" s="18"/>
      <c r="B562" s="18"/>
      <c r="C562" s="18"/>
      <c r="D562" s="18"/>
      <c r="E562" s="18"/>
      <c r="F562" s="18"/>
      <c r="G562" s="18"/>
      <c r="H562" s="18"/>
      <c r="I562" s="18"/>
      <c r="J562" s="18"/>
      <c r="K562" s="18"/>
      <c r="L562" s="18"/>
      <c r="M562" s="18"/>
      <c r="N562" s="18"/>
      <c r="O562" s="19" t="str">
        <f aca="false">IF(AND(M562="",N562=""),"",N562-M562)</f>
        <v/>
      </c>
      <c r="P562" s="18"/>
      <c r="Q562" s="18"/>
    </row>
    <row r="563" customFormat="false" ht="15" hidden="false" customHeight="false" outlineLevel="0" collapsed="false">
      <c r="A563" s="18"/>
      <c r="B563" s="18"/>
      <c r="C563" s="18"/>
      <c r="D563" s="18"/>
      <c r="E563" s="18"/>
      <c r="F563" s="18"/>
      <c r="G563" s="18"/>
      <c r="H563" s="18"/>
      <c r="I563" s="18"/>
      <c r="J563" s="18"/>
      <c r="K563" s="18"/>
      <c r="L563" s="18"/>
      <c r="M563" s="18"/>
      <c r="N563" s="18"/>
      <c r="O563" s="19" t="str">
        <f aca="false">IF(AND(M563="",N563=""),"",N563-M563)</f>
        <v/>
      </c>
      <c r="P563" s="18"/>
      <c r="Q563" s="18"/>
    </row>
    <row r="564" customFormat="false" ht="15" hidden="false" customHeight="false" outlineLevel="0" collapsed="false">
      <c r="A564" s="18"/>
      <c r="B564" s="18"/>
      <c r="C564" s="18"/>
      <c r="D564" s="18"/>
      <c r="E564" s="18"/>
      <c r="F564" s="18"/>
      <c r="G564" s="18"/>
      <c r="H564" s="18"/>
      <c r="I564" s="18"/>
      <c r="J564" s="18"/>
      <c r="K564" s="18"/>
      <c r="L564" s="18"/>
      <c r="M564" s="18"/>
      <c r="N564" s="18"/>
      <c r="O564" s="19" t="str">
        <f aca="false">IF(AND(M564="",N564=""),"",N564-M564)</f>
        <v/>
      </c>
      <c r="P564" s="18"/>
      <c r="Q564" s="18"/>
    </row>
    <row r="565" customFormat="false" ht="15" hidden="false" customHeight="false" outlineLevel="0" collapsed="false">
      <c r="A565" s="18"/>
      <c r="B565" s="18"/>
      <c r="C565" s="18"/>
      <c r="D565" s="18"/>
      <c r="E565" s="18"/>
      <c r="F565" s="18"/>
      <c r="G565" s="18"/>
      <c r="H565" s="18"/>
      <c r="I565" s="18"/>
      <c r="J565" s="18"/>
      <c r="K565" s="18"/>
      <c r="L565" s="18"/>
      <c r="M565" s="18"/>
      <c r="N565" s="18"/>
      <c r="O565" s="19" t="str">
        <f aca="false">IF(AND(M565="",N565=""),"",N565-M565)</f>
        <v/>
      </c>
      <c r="P565" s="18"/>
      <c r="Q565" s="18"/>
    </row>
    <row r="566" customFormat="false" ht="15" hidden="false" customHeight="false" outlineLevel="0" collapsed="false">
      <c r="A566" s="18"/>
      <c r="B566" s="18"/>
      <c r="C566" s="18"/>
      <c r="D566" s="18"/>
      <c r="E566" s="18"/>
      <c r="F566" s="18"/>
      <c r="G566" s="18"/>
      <c r="H566" s="18"/>
      <c r="I566" s="18"/>
      <c r="J566" s="18"/>
      <c r="K566" s="18"/>
      <c r="L566" s="18"/>
      <c r="M566" s="18"/>
      <c r="N566" s="18"/>
      <c r="O566" s="19" t="str">
        <f aca="false">IF(AND(M566="",N566=""),"",N566-M566)</f>
        <v/>
      </c>
      <c r="P566" s="18"/>
      <c r="Q566" s="18"/>
    </row>
    <row r="567" customFormat="false" ht="15" hidden="false" customHeight="false" outlineLevel="0" collapsed="false">
      <c r="A567" s="18"/>
      <c r="B567" s="18"/>
      <c r="C567" s="18"/>
      <c r="D567" s="18"/>
      <c r="E567" s="18"/>
      <c r="F567" s="18"/>
      <c r="G567" s="18"/>
      <c r="H567" s="18"/>
      <c r="I567" s="18"/>
      <c r="J567" s="18"/>
      <c r="K567" s="18"/>
      <c r="L567" s="18"/>
      <c r="M567" s="18"/>
      <c r="N567" s="18"/>
      <c r="O567" s="19" t="str">
        <f aca="false">IF(AND(M567="",N567=""),"",N567-M567)</f>
        <v/>
      </c>
      <c r="P567" s="18"/>
      <c r="Q567" s="18"/>
    </row>
    <row r="568" customFormat="false" ht="15" hidden="false" customHeight="false" outlineLevel="0" collapsed="false">
      <c r="A568" s="18"/>
      <c r="B568" s="18"/>
      <c r="C568" s="18"/>
      <c r="D568" s="18"/>
      <c r="E568" s="18"/>
      <c r="F568" s="18"/>
      <c r="G568" s="18"/>
      <c r="H568" s="18"/>
      <c r="I568" s="18"/>
      <c r="J568" s="18"/>
      <c r="K568" s="18"/>
      <c r="L568" s="18"/>
      <c r="M568" s="18"/>
      <c r="N568" s="18"/>
      <c r="O568" s="19" t="str">
        <f aca="false">IF(AND(M568="",N568=""),"",N568-M568)</f>
        <v/>
      </c>
      <c r="P568" s="18"/>
      <c r="Q568" s="18"/>
    </row>
    <row r="569" customFormat="false" ht="15" hidden="false" customHeight="false" outlineLevel="0" collapsed="false">
      <c r="A569" s="18"/>
      <c r="B569" s="18"/>
      <c r="C569" s="18"/>
      <c r="D569" s="18"/>
      <c r="E569" s="18"/>
      <c r="F569" s="18"/>
      <c r="G569" s="18"/>
      <c r="H569" s="18"/>
      <c r="I569" s="18"/>
      <c r="J569" s="18"/>
      <c r="K569" s="18"/>
      <c r="L569" s="18"/>
      <c r="M569" s="18"/>
      <c r="N569" s="18"/>
      <c r="O569" s="19" t="str">
        <f aca="false">IF(AND(M569="",N569=""),"",N569-M569)</f>
        <v/>
      </c>
      <c r="P569" s="18"/>
      <c r="Q569" s="18"/>
    </row>
    <row r="570" customFormat="false" ht="15" hidden="false" customHeight="false" outlineLevel="0" collapsed="false">
      <c r="A570" s="18"/>
      <c r="B570" s="18"/>
      <c r="C570" s="18"/>
      <c r="D570" s="18"/>
      <c r="E570" s="18"/>
      <c r="F570" s="18"/>
      <c r="G570" s="18"/>
      <c r="H570" s="18"/>
      <c r="I570" s="18"/>
      <c r="J570" s="18"/>
      <c r="K570" s="18"/>
      <c r="L570" s="18"/>
      <c r="M570" s="18"/>
      <c r="N570" s="18"/>
      <c r="O570" s="19" t="str">
        <f aca="false">IF(AND(M570="",N570=""),"",N570-M570)</f>
        <v/>
      </c>
      <c r="P570" s="18"/>
      <c r="Q570" s="18"/>
    </row>
    <row r="571" customFormat="false" ht="15" hidden="false" customHeight="false" outlineLevel="0" collapsed="false">
      <c r="A571" s="18"/>
      <c r="B571" s="18"/>
      <c r="C571" s="18"/>
      <c r="D571" s="18"/>
      <c r="E571" s="18"/>
      <c r="F571" s="18"/>
      <c r="G571" s="18"/>
      <c r="H571" s="18"/>
      <c r="I571" s="18"/>
      <c r="J571" s="18"/>
      <c r="K571" s="18"/>
      <c r="L571" s="18"/>
      <c r="M571" s="18"/>
      <c r="N571" s="18"/>
      <c r="O571" s="19" t="str">
        <f aca="false">IF(AND(M571="",N571=""),"",N571-M571)</f>
        <v/>
      </c>
      <c r="P571" s="18"/>
      <c r="Q571" s="18"/>
    </row>
    <row r="572" customFormat="false" ht="15" hidden="false" customHeight="false" outlineLevel="0" collapsed="false">
      <c r="A572" s="18"/>
      <c r="B572" s="18"/>
      <c r="C572" s="18"/>
      <c r="D572" s="18"/>
      <c r="E572" s="18"/>
      <c r="F572" s="18"/>
      <c r="G572" s="18"/>
      <c r="H572" s="18"/>
      <c r="I572" s="18"/>
      <c r="J572" s="18"/>
      <c r="K572" s="18"/>
      <c r="L572" s="18"/>
      <c r="M572" s="18"/>
      <c r="N572" s="18"/>
      <c r="O572" s="19" t="str">
        <f aca="false">IF(AND(M572="",N572=""),"",N572-M572)</f>
        <v/>
      </c>
      <c r="P572" s="18"/>
      <c r="Q572" s="18"/>
    </row>
    <row r="573" customFormat="false" ht="15" hidden="false" customHeight="false" outlineLevel="0" collapsed="false">
      <c r="A573" s="18"/>
      <c r="B573" s="18"/>
      <c r="C573" s="18"/>
      <c r="D573" s="18"/>
      <c r="E573" s="18"/>
      <c r="F573" s="18"/>
      <c r="G573" s="18"/>
      <c r="H573" s="18"/>
      <c r="I573" s="18"/>
      <c r="J573" s="18"/>
      <c r="K573" s="18"/>
      <c r="L573" s="18"/>
      <c r="M573" s="18"/>
      <c r="N573" s="18"/>
      <c r="O573" s="19" t="str">
        <f aca="false">IF(AND(M573="",N573=""),"",N573-M573)</f>
        <v/>
      </c>
      <c r="P573" s="18"/>
      <c r="Q573" s="18"/>
    </row>
    <row r="574" customFormat="false" ht="15" hidden="false" customHeight="false" outlineLevel="0" collapsed="false">
      <c r="A574" s="18"/>
      <c r="B574" s="18"/>
      <c r="C574" s="18"/>
      <c r="D574" s="18"/>
      <c r="E574" s="18"/>
      <c r="F574" s="18"/>
      <c r="G574" s="18"/>
      <c r="H574" s="18"/>
      <c r="I574" s="18"/>
      <c r="J574" s="18"/>
      <c r="K574" s="18"/>
      <c r="L574" s="18"/>
      <c r="M574" s="18"/>
      <c r="N574" s="18"/>
      <c r="O574" s="19" t="str">
        <f aca="false">IF(AND(M574="",N574=""),"",N574-M574)</f>
        <v/>
      </c>
      <c r="P574" s="18"/>
      <c r="Q574" s="18"/>
    </row>
    <row r="575" customFormat="false" ht="15" hidden="false" customHeight="false" outlineLevel="0" collapsed="false">
      <c r="A575" s="18"/>
      <c r="B575" s="18"/>
      <c r="C575" s="18"/>
      <c r="D575" s="18"/>
      <c r="E575" s="18"/>
      <c r="F575" s="18"/>
      <c r="G575" s="18"/>
      <c r="H575" s="18"/>
      <c r="I575" s="18"/>
      <c r="J575" s="18"/>
      <c r="K575" s="18"/>
      <c r="L575" s="18"/>
      <c r="M575" s="18"/>
      <c r="N575" s="18"/>
      <c r="O575" s="19" t="str">
        <f aca="false">IF(AND(M575="",N575=""),"",N575-M575)</f>
        <v/>
      </c>
      <c r="P575" s="18"/>
      <c r="Q575" s="18"/>
    </row>
    <row r="576" customFormat="false" ht="15" hidden="false" customHeight="false" outlineLevel="0" collapsed="false">
      <c r="A576" s="18"/>
      <c r="B576" s="18"/>
      <c r="C576" s="18"/>
      <c r="D576" s="18"/>
      <c r="E576" s="18"/>
      <c r="F576" s="18"/>
      <c r="G576" s="18"/>
      <c r="H576" s="18"/>
      <c r="I576" s="18"/>
      <c r="J576" s="18"/>
      <c r="K576" s="18"/>
      <c r="L576" s="18"/>
      <c r="M576" s="18"/>
      <c r="N576" s="18"/>
      <c r="O576" s="19" t="str">
        <f aca="false">IF(AND(M576="",N576=""),"",N576-M576)</f>
        <v/>
      </c>
      <c r="P576" s="18"/>
      <c r="Q576" s="18"/>
    </row>
    <row r="577" customFormat="false" ht="15" hidden="false" customHeight="false" outlineLevel="0" collapsed="false">
      <c r="A577" s="18"/>
      <c r="B577" s="18"/>
      <c r="C577" s="18"/>
      <c r="D577" s="18"/>
      <c r="E577" s="18"/>
      <c r="F577" s="18"/>
      <c r="G577" s="18"/>
      <c r="H577" s="18"/>
      <c r="I577" s="18"/>
      <c r="J577" s="18"/>
      <c r="K577" s="18"/>
      <c r="L577" s="18"/>
      <c r="M577" s="18"/>
      <c r="N577" s="18"/>
      <c r="O577" s="19" t="str">
        <f aca="false">IF(AND(M577="",N577=""),"",N577-M577)</f>
        <v/>
      </c>
      <c r="P577" s="18"/>
      <c r="Q577" s="18"/>
    </row>
    <row r="578" customFormat="false" ht="15" hidden="false" customHeight="false" outlineLevel="0" collapsed="false">
      <c r="A578" s="18"/>
      <c r="B578" s="18"/>
      <c r="C578" s="18"/>
      <c r="D578" s="18"/>
      <c r="E578" s="18"/>
      <c r="F578" s="18"/>
      <c r="G578" s="18"/>
      <c r="H578" s="18"/>
      <c r="I578" s="18"/>
      <c r="J578" s="18"/>
      <c r="K578" s="18"/>
      <c r="L578" s="18"/>
      <c r="M578" s="18"/>
      <c r="N578" s="18"/>
      <c r="O578" s="19" t="str">
        <f aca="false">IF(AND(M578="",N578=""),"",N578-M578)</f>
        <v/>
      </c>
      <c r="P578" s="18"/>
      <c r="Q578" s="18"/>
    </row>
    <row r="579" customFormat="false" ht="15" hidden="false" customHeight="false" outlineLevel="0" collapsed="false">
      <c r="A579" s="18"/>
      <c r="B579" s="18"/>
      <c r="C579" s="18"/>
      <c r="D579" s="18"/>
      <c r="E579" s="18"/>
      <c r="F579" s="18"/>
      <c r="G579" s="18"/>
      <c r="H579" s="18"/>
      <c r="I579" s="18"/>
      <c r="J579" s="18"/>
      <c r="K579" s="18"/>
      <c r="L579" s="18"/>
      <c r="M579" s="18"/>
      <c r="N579" s="18"/>
      <c r="O579" s="19" t="str">
        <f aca="false">IF(AND(M579="",N579=""),"",N579-M579)</f>
        <v/>
      </c>
      <c r="P579" s="18"/>
      <c r="Q579" s="18"/>
    </row>
    <row r="580" customFormat="false" ht="15" hidden="false" customHeight="false" outlineLevel="0" collapsed="false">
      <c r="A580" s="18"/>
      <c r="B580" s="18"/>
      <c r="C580" s="18"/>
      <c r="D580" s="18"/>
      <c r="E580" s="18"/>
      <c r="F580" s="18"/>
      <c r="G580" s="18"/>
      <c r="H580" s="18"/>
      <c r="I580" s="18"/>
      <c r="J580" s="18"/>
      <c r="K580" s="18"/>
      <c r="L580" s="18"/>
      <c r="M580" s="18"/>
      <c r="N580" s="18"/>
      <c r="O580" s="19" t="str">
        <f aca="false">IF(AND(M580="",N580=""),"",N580-M580)</f>
        <v/>
      </c>
      <c r="P580" s="18"/>
      <c r="Q580" s="18"/>
    </row>
    <row r="581" customFormat="false" ht="15" hidden="false" customHeight="false" outlineLevel="0" collapsed="false">
      <c r="A581" s="18"/>
      <c r="B581" s="18"/>
      <c r="C581" s="18"/>
      <c r="D581" s="18"/>
      <c r="E581" s="18"/>
      <c r="F581" s="18"/>
      <c r="G581" s="18"/>
      <c r="H581" s="18"/>
      <c r="I581" s="18"/>
      <c r="J581" s="18"/>
      <c r="K581" s="18"/>
      <c r="L581" s="18"/>
      <c r="M581" s="18"/>
      <c r="N581" s="18"/>
      <c r="O581" s="19" t="str">
        <f aca="false">IF(AND(M581="",N581=""),"",N581-M581)</f>
        <v/>
      </c>
      <c r="P581" s="18"/>
      <c r="Q581" s="18"/>
    </row>
    <row r="582" customFormat="false" ht="15" hidden="false" customHeight="false" outlineLevel="0" collapsed="false">
      <c r="A582" s="18"/>
      <c r="B582" s="18"/>
      <c r="C582" s="18"/>
      <c r="D582" s="18"/>
      <c r="E582" s="18"/>
      <c r="F582" s="18"/>
      <c r="G582" s="18"/>
      <c r="H582" s="18"/>
      <c r="I582" s="18"/>
      <c r="J582" s="18"/>
      <c r="K582" s="18"/>
      <c r="L582" s="18"/>
      <c r="M582" s="18"/>
      <c r="N582" s="18"/>
      <c r="O582" s="19" t="str">
        <f aca="false">IF(AND(M582="",N582=""),"",N582-M582)</f>
        <v/>
      </c>
      <c r="P582" s="18"/>
      <c r="Q582" s="18"/>
    </row>
    <row r="583" customFormat="false" ht="15" hidden="false" customHeight="false" outlineLevel="0" collapsed="false">
      <c r="A583" s="18"/>
      <c r="B583" s="18"/>
      <c r="C583" s="18"/>
      <c r="D583" s="18"/>
      <c r="E583" s="18"/>
      <c r="F583" s="18"/>
      <c r="G583" s="18"/>
      <c r="H583" s="18"/>
      <c r="I583" s="18"/>
      <c r="J583" s="18"/>
      <c r="K583" s="18"/>
      <c r="L583" s="18"/>
      <c r="M583" s="18"/>
      <c r="N583" s="18"/>
      <c r="O583" s="19" t="str">
        <f aca="false">IF(AND(M583="",N583=""),"",N583-M583)</f>
        <v/>
      </c>
      <c r="P583" s="18"/>
      <c r="Q583" s="18"/>
    </row>
    <row r="584" customFormat="false" ht="15" hidden="false" customHeight="false" outlineLevel="0" collapsed="false">
      <c r="A584" s="18"/>
      <c r="B584" s="18"/>
      <c r="C584" s="18"/>
      <c r="D584" s="18"/>
      <c r="E584" s="18"/>
      <c r="F584" s="18"/>
      <c r="G584" s="18"/>
      <c r="H584" s="18"/>
      <c r="I584" s="18"/>
      <c r="J584" s="18"/>
      <c r="K584" s="18"/>
      <c r="L584" s="18"/>
      <c r="M584" s="18"/>
      <c r="N584" s="18"/>
      <c r="O584" s="19" t="str">
        <f aca="false">IF(AND(M584="",N584=""),"",N584-M584)</f>
        <v/>
      </c>
      <c r="P584" s="18"/>
      <c r="Q584" s="18"/>
    </row>
    <row r="585" customFormat="false" ht="15" hidden="false" customHeight="false" outlineLevel="0" collapsed="false">
      <c r="A585" s="18"/>
      <c r="B585" s="18"/>
      <c r="C585" s="18"/>
      <c r="D585" s="18"/>
      <c r="E585" s="18"/>
      <c r="F585" s="18"/>
      <c r="G585" s="18"/>
      <c r="H585" s="18"/>
      <c r="I585" s="18"/>
      <c r="J585" s="18"/>
      <c r="K585" s="18"/>
      <c r="L585" s="18"/>
      <c r="M585" s="18"/>
      <c r="N585" s="18"/>
      <c r="O585" s="19" t="str">
        <f aca="false">IF(AND(M585="",N585=""),"",N585-M585)</f>
        <v/>
      </c>
      <c r="P585" s="18"/>
      <c r="Q585" s="18"/>
    </row>
    <row r="586" customFormat="false" ht="15" hidden="false" customHeight="false" outlineLevel="0" collapsed="false">
      <c r="A586" s="18"/>
      <c r="B586" s="18"/>
      <c r="C586" s="18"/>
      <c r="D586" s="18"/>
      <c r="E586" s="18"/>
      <c r="F586" s="18"/>
      <c r="G586" s="18"/>
      <c r="H586" s="18"/>
      <c r="I586" s="18"/>
      <c r="J586" s="18"/>
      <c r="K586" s="18"/>
      <c r="L586" s="18"/>
      <c r="M586" s="18"/>
      <c r="N586" s="18"/>
      <c r="O586" s="19" t="str">
        <f aca="false">IF(AND(M586="",N586=""),"",N586-M586)</f>
        <v/>
      </c>
      <c r="P586" s="18"/>
      <c r="Q586" s="18"/>
    </row>
    <row r="587" customFormat="false" ht="15" hidden="false" customHeight="false" outlineLevel="0" collapsed="false">
      <c r="A587" s="18"/>
      <c r="B587" s="18"/>
      <c r="C587" s="18"/>
      <c r="D587" s="18"/>
      <c r="E587" s="18"/>
      <c r="F587" s="18"/>
      <c r="G587" s="18"/>
      <c r="H587" s="18"/>
      <c r="I587" s="18"/>
      <c r="J587" s="18"/>
      <c r="K587" s="18"/>
      <c r="L587" s="18"/>
      <c r="M587" s="18"/>
      <c r="N587" s="18"/>
      <c r="O587" s="19" t="str">
        <f aca="false">IF(AND(M587="",N587=""),"",N587-M587)</f>
        <v/>
      </c>
      <c r="P587" s="18"/>
      <c r="Q587" s="18"/>
    </row>
    <row r="588" customFormat="false" ht="15" hidden="false" customHeight="false" outlineLevel="0" collapsed="false">
      <c r="A588" s="18"/>
      <c r="B588" s="18"/>
      <c r="C588" s="18"/>
      <c r="D588" s="18"/>
      <c r="E588" s="18"/>
      <c r="F588" s="18"/>
      <c r="G588" s="18"/>
      <c r="H588" s="18"/>
      <c r="I588" s="18"/>
      <c r="J588" s="18"/>
      <c r="K588" s="18"/>
      <c r="L588" s="18"/>
      <c r="M588" s="18"/>
      <c r="N588" s="18"/>
      <c r="O588" s="19" t="str">
        <f aca="false">IF(AND(M588="",N588=""),"",N588-M588)</f>
        <v/>
      </c>
      <c r="P588" s="18"/>
      <c r="Q588" s="18"/>
    </row>
    <row r="589" customFormat="false" ht="15" hidden="false" customHeight="false" outlineLevel="0" collapsed="false">
      <c r="A589" s="18"/>
      <c r="B589" s="18"/>
      <c r="C589" s="18"/>
      <c r="D589" s="18"/>
      <c r="E589" s="18"/>
      <c r="F589" s="18"/>
      <c r="G589" s="18"/>
      <c r="H589" s="18"/>
      <c r="I589" s="18"/>
      <c r="J589" s="18"/>
      <c r="K589" s="18"/>
      <c r="L589" s="18"/>
      <c r="M589" s="18"/>
      <c r="N589" s="18"/>
      <c r="O589" s="19" t="str">
        <f aca="false">IF(AND(M589="",N589=""),"",N589-M589)</f>
        <v/>
      </c>
      <c r="P589" s="18"/>
      <c r="Q589" s="18"/>
    </row>
    <row r="590" customFormat="false" ht="15" hidden="false" customHeight="false" outlineLevel="0" collapsed="false">
      <c r="A590" s="18"/>
      <c r="B590" s="18"/>
      <c r="C590" s="18"/>
      <c r="D590" s="18"/>
      <c r="E590" s="18"/>
      <c r="F590" s="18"/>
      <c r="G590" s="18"/>
      <c r="H590" s="18"/>
      <c r="I590" s="18"/>
      <c r="J590" s="18"/>
      <c r="K590" s="18"/>
      <c r="L590" s="18"/>
      <c r="M590" s="18"/>
      <c r="N590" s="18"/>
      <c r="O590" s="19" t="str">
        <f aca="false">IF(AND(M590="",N590=""),"",N590-M590)</f>
        <v/>
      </c>
      <c r="P590" s="18"/>
      <c r="Q590" s="18"/>
    </row>
    <row r="591" customFormat="false" ht="15" hidden="false" customHeight="false" outlineLevel="0" collapsed="false">
      <c r="A591" s="18"/>
      <c r="B591" s="18"/>
      <c r="C591" s="18"/>
      <c r="D591" s="18"/>
      <c r="E591" s="18"/>
      <c r="F591" s="18"/>
      <c r="G591" s="18"/>
      <c r="H591" s="18"/>
      <c r="I591" s="18"/>
      <c r="J591" s="18"/>
      <c r="K591" s="18"/>
      <c r="L591" s="18"/>
      <c r="M591" s="18"/>
      <c r="N591" s="18"/>
      <c r="O591" s="19" t="str">
        <f aca="false">IF(AND(M591="",N591=""),"",N591-M591)</f>
        <v/>
      </c>
      <c r="P591" s="18"/>
      <c r="Q591" s="18"/>
    </row>
    <row r="592" customFormat="false" ht="15" hidden="false" customHeight="false" outlineLevel="0" collapsed="false">
      <c r="A592" s="18"/>
      <c r="B592" s="18"/>
      <c r="C592" s="18"/>
      <c r="D592" s="18"/>
      <c r="E592" s="18"/>
      <c r="F592" s="18"/>
      <c r="G592" s="18"/>
      <c r="H592" s="18"/>
      <c r="I592" s="18"/>
      <c r="J592" s="18"/>
      <c r="K592" s="18"/>
      <c r="L592" s="18"/>
      <c r="M592" s="18"/>
      <c r="N592" s="18"/>
      <c r="O592" s="19" t="str">
        <f aca="false">IF(AND(M592="",N592=""),"",N592-M592)</f>
        <v/>
      </c>
      <c r="P592" s="18"/>
      <c r="Q592" s="18"/>
    </row>
    <row r="593" customFormat="false" ht="15" hidden="false" customHeight="false" outlineLevel="0" collapsed="false">
      <c r="A593" s="18"/>
      <c r="B593" s="18"/>
      <c r="C593" s="18"/>
      <c r="D593" s="18"/>
      <c r="E593" s="18"/>
      <c r="F593" s="18"/>
      <c r="G593" s="18"/>
      <c r="H593" s="18"/>
      <c r="I593" s="18"/>
      <c r="J593" s="18"/>
      <c r="K593" s="18"/>
      <c r="L593" s="18"/>
      <c r="M593" s="18"/>
      <c r="N593" s="18"/>
      <c r="O593" s="19" t="str">
        <f aca="false">IF(AND(M593="",N593=""),"",N593-M593)</f>
        <v/>
      </c>
      <c r="P593" s="18"/>
      <c r="Q593" s="18"/>
    </row>
    <row r="594" customFormat="false" ht="15" hidden="false" customHeight="false" outlineLevel="0" collapsed="false">
      <c r="A594" s="18"/>
      <c r="B594" s="18"/>
      <c r="C594" s="18"/>
      <c r="D594" s="18"/>
      <c r="E594" s="18"/>
      <c r="F594" s="18"/>
      <c r="G594" s="18"/>
      <c r="H594" s="18"/>
      <c r="I594" s="18"/>
      <c r="J594" s="18"/>
      <c r="K594" s="18"/>
      <c r="L594" s="18"/>
      <c r="M594" s="18"/>
      <c r="N594" s="18"/>
      <c r="O594" s="19" t="str">
        <f aca="false">IF(AND(M594="",N594=""),"",N594-M594)</f>
        <v/>
      </c>
      <c r="P594" s="18"/>
      <c r="Q594" s="18"/>
    </row>
    <row r="595" customFormat="false" ht="15" hidden="false" customHeight="false" outlineLevel="0" collapsed="false">
      <c r="A595" s="18"/>
      <c r="B595" s="18"/>
      <c r="C595" s="18"/>
      <c r="D595" s="18"/>
      <c r="E595" s="18"/>
      <c r="F595" s="18"/>
      <c r="G595" s="18"/>
      <c r="H595" s="18"/>
      <c r="I595" s="18"/>
      <c r="J595" s="18"/>
      <c r="K595" s="18"/>
      <c r="L595" s="18"/>
      <c r="M595" s="18"/>
      <c r="N595" s="18"/>
      <c r="O595" s="19" t="str">
        <f aca="false">IF(AND(M595="",N595=""),"",N595-M595)</f>
        <v/>
      </c>
      <c r="P595" s="18"/>
      <c r="Q595" s="18"/>
    </row>
    <row r="596" customFormat="false" ht="15" hidden="false" customHeight="false" outlineLevel="0" collapsed="false">
      <c r="A596" s="18"/>
      <c r="B596" s="18"/>
      <c r="C596" s="18"/>
      <c r="D596" s="18"/>
      <c r="E596" s="18"/>
      <c r="F596" s="18"/>
      <c r="G596" s="18"/>
      <c r="H596" s="18"/>
      <c r="I596" s="18"/>
      <c r="J596" s="18"/>
      <c r="K596" s="18"/>
      <c r="L596" s="18"/>
      <c r="M596" s="18"/>
      <c r="N596" s="18"/>
      <c r="O596" s="19" t="str">
        <f aca="false">IF(AND(M596="",N596=""),"",N596-M596)</f>
        <v/>
      </c>
      <c r="P596" s="18"/>
      <c r="Q596" s="18"/>
    </row>
    <row r="597" customFormat="false" ht="15" hidden="false" customHeight="false" outlineLevel="0" collapsed="false">
      <c r="A597" s="18"/>
      <c r="B597" s="18"/>
      <c r="C597" s="18"/>
      <c r="D597" s="18"/>
      <c r="E597" s="18"/>
      <c r="F597" s="18"/>
      <c r="G597" s="18"/>
      <c r="H597" s="18"/>
      <c r="I597" s="18"/>
      <c r="J597" s="18"/>
      <c r="K597" s="18"/>
      <c r="L597" s="18"/>
      <c r="M597" s="18"/>
      <c r="N597" s="18"/>
      <c r="O597" s="19" t="str">
        <f aca="false">IF(AND(M597="",N597=""),"",N597-M597)</f>
        <v/>
      </c>
      <c r="P597" s="18"/>
      <c r="Q597" s="18"/>
    </row>
    <row r="598" customFormat="false" ht="15" hidden="false" customHeight="false" outlineLevel="0" collapsed="false">
      <c r="A598" s="18"/>
      <c r="B598" s="18"/>
      <c r="C598" s="18"/>
      <c r="D598" s="18"/>
      <c r="E598" s="18"/>
      <c r="F598" s="18"/>
      <c r="G598" s="18"/>
      <c r="H598" s="18"/>
      <c r="I598" s="18"/>
      <c r="J598" s="18"/>
      <c r="K598" s="18"/>
      <c r="L598" s="18"/>
      <c r="M598" s="18"/>
      <c r="N598" s="18"/>
      <c r="O598" s="19" t="str">
        <f aca="false">IF(AND(M598="",N598=""),"",N598-M598)</f>
        <v/>
      </c>
      <c r="P598" s="18"/>
      <c r="Q598" s="18"/>
    </row>
    <row r="599" customFormat="false" ht="15" hidden="false" customHeight="false" outlineLevel="0" collapsed="false">
      <c r="A599" s="18"/>
      <c r="B599" s="18"/>
      <c r="C599" s="18"/>
      <c r="D599" s="18"/>
      <c r="E599" s="18"/>
      <c r="F599" s="18"/>
      <c r="G599" s="18"/>
      <c r="H599" s="18"/>
      <c r="I599" s="18"/>
      <c r="J599" s="18"/>
      <c r="K599" s="18"/>
      <c r="L599" s="18"/>
      <c r="M599" s="18"/>
      <c r="N599" s="18"/>
      <c r="O599" s="19" t="str">
        <f aca="false">IF(AND(M599="",N599=""),"",N599-M599)</f>
        <v/>
      </c>
      <c r="P599" s="18"/>
      <c r="Q599" s="18"/>
    </row>
    <row r="600" customFormat="false" ht="15" hidden="false" customHeight="false" outlineLevel="0" collapsed="false">
      <c r="A600" s="18"/>
      <c r="B600" s="18"/>
      <c r="C600" s="18"/>
      <c r="D600" s="18"/>
      <c r="E600" s="18"/>
      <c r="F600" s="18"/>
      <c r="G600" s="18"/>
      <c r="H600" s="18"/>
      <c r="I600" s="18"/>
      <c r="J600" s="18"/>
      <c r="K600" s="18"/>
      <c r="L600" s="18"/>
      <c r="M600" s="18"/>
      <c r="N600" s="18"/>
      <c r="O600" s="19" t="str">
        <f aca="false">IF(AND(M600="",N600=""),"",N600-M600)</f>
        <v/>
      </c>
      <c r="P600" s="18"/>
      <c r="Q600" s="18"/>
    </row>
    <row r="601" customFormat="false" ht="15" hidden="false" customHeight="false" outlineLevel="0" collapsed="false">
      <c r="A601" s="18"/>
      <c r="B601" s="18"/>
      <c r="C601" s="18"/>
      <c r="D601" s="18"/>
      <c r="E601" s="18"/>
      <c r="F601" s="18"/>
      <c r="G601" s="18"/>
      <c r="H601" s="18"/>
      <c r="I601" s="18"/>
      <c r="J601" s="18"/>
      <c r="K601" s="18"/>
      <c r="L601" s="18"/>
      <c r="M601" s="18"/>
      <c r="N601" s="18"/>
      <c r="O601" s="19" t="str">
        <f aca="false">IF(AND(M601="",N601=""),"",N601-M601)</f>
        <v/>
      </c>
      <c r="P601" s="18"/>
      <c r="Q601" s="18"/>
    </row>
    <row r="602" customFormat="false" ht="15" hidden="false" customHeight="false" outlineLevel="0" collapsed="false">
      <c r="A602" s="18"/>
      <c r="B602" s="18"/>
      <c r="C602" s="18"/>
      <c r="D602" s="18"/>
      <c r="E602" s="18"/>
      <c r="F602" s="18"/>
      <c r="G602" s="18"/>
      <c r="H602" s="18"/>
      <c r="I602" s="18"/>
      <c r="J602" s="18"/>
      <c r="K602" s="18"/>
      <c r="L602" s="18"/>
      <c r="M602" s="18"/>
      <c r="N602" s="18"/>
      <c r="O602" s="19" t="str">
        <f aca="false">IF(AND(M602="",N602=""),"",N602-M602)</f>
        <v/>
      </c>
      <c r="P602" s="18"/>
      <c r="Q602" s="18"/>
    </row>
    <row r="603" customFormat="false" ht="15" hidden="false" customHeight="false" outlineLevel="0" collapsed="false">
      <c r="A603" s="18"/>
      <c r="B603" s="18"/>
      <c r="C603" s="18"/>
      <c r="D603" s="18"/>
      <c r="E603" s="18"/>
      <c r="F603" s="18"/>
      <c r="G603" s="18"/>
      <c r="H603" s="18"/>
      <c r="I603" s="18"/>
      <c r="J603" s="18"/>
      <c r="K603" s="18"/>
      <c r="L603" s="18"/>
      <c r="M603" s="18"/>
      <c r="N603" s="18"/>
      <c r="O603" s="19" t="str">
        <f aca="false">IF(AND(M603="",N603=""),"",N603-M603)</f>
        <v/>
      </c>
      <c r="P603" s="18"/>
      <c r="Q603" s="18"/>
    </row>
    <row r="604" customFormat="false" ht="15" hidden="false" customHeight="false" outlineLevel="0" collapsed="false">
      <c r="A604" s="18"/>
      <c r="B604" s="18"/>
      <c r="C604" s="18"/>
      <c r="D604" s="18"/>
      <c r="E604" s="18"/>
      <c r="F604" s="18"/>
      <c r="G604" s="18"/>
      <c r="H604" s="18"/>
      <c r="I604" s="18"/>
      <c r="J604" s="18"/>
      <c r="K604" s="18"/>
      <c r="L604" s="18"/>
      <c r="M604" s="18"/>
      <c r="N604" s="18"/>
      <c r="O604" s="19" t="str">
        <f aca="false">IF(AND(M604="",N604=""),"",N604-M604)</f>
        <v/>
      </c>
      <c r="P604" s="18"/>
      <c r="Q604" s="18"/>
    </row>
    <row r="605" customFormat="false" ht="15" hidden="false" customHeight="false" outlineLevel="0" collapsed="false">
      <c r="A605" s="18"/>
      <c r="B605" s="18"/>
      <c r="C605" s="18"/>
      <c r="D605" s="18"/>
      <c r="E605" s="18"/>
      <c r="F605" s="18"/>
      <c r="G605" s="18"/>
      <c r="H605" s="18"/>
      <c r="I605" s="18"/>
      <c r="J605" s="18"/>
      <c r="K605" s="18"/>
      <c r="L605" s="18"/>
      <c r="M605" s="18"/>
      <c r="N605" s="18"/>
      <c r="O605" s="19" t="str">
        <f aca="false">IF(AND(M605="",N605=""),"",N605-M605)</f>
        <v/>
      </c>
      <c r="P605" s="18"/>
      <c r="Q605" s="18"/>
    </row>
    <row r="606" customFormat="false" ht="15" hidden="false" customHeight="false" outlineLevel="0" collapsed="false">
      <c r="A606" s="18"/>
      <c r="B606" s="18"/>
      <c r="C606" s="18"/>
      <c r="D606" s="18"/>
      <c r="E606" s="18"/>
      <c r="F606" s="18"/>
      <c r="G606" s="18"/>
      <c r="H606" s="18"/>
      <c r="I606" s="18"/>
      <c r="J606" s="18"/>
      <c r="K606" s="18"/>
      <c r="L606" s="18"/>
      <c r="M606" s="18"/>
      <c r="N606" s="18"/>
      <c r="O606" s="19" t="str">
        <f aca="false">IF(AND(M606="",N606=""),"",N606-M606)</f>
        <v/>
      </c>
      <c r="P606" s="18"/>
      <c r="Q606" s="18"/>
    </row>
    <row r="607" customFormat="false" ht="15" hidden="false" customHeight="false" outlineLevel="0" collapsed="false">
      <c r="A607" s="18"/>
      <c r="B607" s="18"/>
      <c r="C607" s="18"/>
      <c r="D607" s="18"/>
      <c r="E607" s="18"/>
      <c r="F607" s="18"/>
      <c r="G607" s="18"/>
      <c r="H607" s="18"/>
      <c r="I607" s="18"/>
      <c r="J607" s="18"/>
      <c r="K607" s="18"/>
      <c r="L607" s="18"/>
      <c r="M607" s="18"/>
      <c r="N607" s="18"/>
      <c r="O607" s="19" t="str">
        <f aca="false">IF(AND(M607="",N607=""),"",N607-M607)</f>
        <v/>
      </c>
      <c r="P607" s="18"/>
      <c r="Q607" s="18"/>
    </row>
    <row r="608" customFormat="false" ht="15" hidden="false" customHeight="false" outlineLevel="0" collapsed="false">
      <c r="A608" s="18"/>
      <c r="B608" s="18"/>
      <c r="C608" s="18"/>
      <c r="D608" s="18"/>
      <c r="E608" s="18"/>
      <c r="F608" s="18"/>
      <c r="G608" s="18"/>
      <c r="H608" s="18"/>
      <c r="I608" s="18"/>
      <c r="J608" s="18"/>
      <c r="K608" s="18"/>
      <c r="L608" s="18"/>
      <c r="M608" s="18"/>
      <c r="N608" s="18"/>
      <c r="O608" s="19" t="str">
        <f aca="false">IF(AND(M608="",N608=""),"",N608-M608)</f>
        <v/>
      </c>
      <c r="P608" s="18"/>
      <c r="Q608" s="18"/>
    </row>
    <row r="609" customFormat="false" ht="15" hidden="false" customHeight="false" outlineLevel="0" collapsed="false">
      <c r="A609" s="18"/>
      <c r="B609" s="18"/>
      <c r="C609" s="18"/>
      <c r="D609" s="18"/>
      <c r="E609" s="18"/>
      <c r="F609" s="18"/>
      <c r="G609" s="18"/>
      <c r="H609" s="18"/>
      <c r="I609" s="18"/>
      <c r="J609" s="18"/>
      <c r="K609" s="18"/>
      <c r="L609" s="18"/>
      <c r="M609" s="18"/>
      <c r="N609" s="18"/>
      <c r="O609" s="19" t="str">
        <f aca="false">IF(AND(M609="",N609=""),"",N609-M609)</f>
        <v/>
      </c>
      <c r="P609" s="18"/>
      <c r="Q609" s="18"/>
    </row>
    <row r="610" customFormat="false" ht="15" hidden="false" customHeight="false" outlineLevel="0" collapsed="false">
      <c r="A610" s="18"/>
      <c r="B610" s="18"/>
      <c r="C610" s="18"/>
      <c r="D610" s="18"/>
      <c r="E610" s="18"/>
      <c r="F610" s="18"/>
      <c r="G610" s="18"/>
      <c r="H610" s="18"/>
      <c r="I610" s="18"/>
      <c r="J610" s="18"/>
      <c r="K610" s="18"/>
      <c r="L610" s="18"/>
      <c r="M610" s="18"/>
      <c r="N610" s="18"/>
      <c r="O610" s="19" t="str">
        <f aca="false">IF(AND(M610="",N610=""),"",N610-M610)</f>
        <v/>
      </c>
      <c r="P610" s="18"/>
      <c r="Q610" s="18"/>
    </row>
    <row r="611" customFormat="false" ht="15" hidden="false" customHeight="false" outlineLevel="0" collapsed="false">
      <c r="A611" s="18"/>
      <c r="B611" s="18"/>
      <c r="C611" s="18"/>
      <c r="D611" s="18"/>
      <c r="E611" s="18"/>
      <c r="F611" s="18"/>
      <c r="G611" s="18"/>
      <c r="H611" s="18"/>
      <c r="I611" s="18"/>
      <c r="J611" s="18"/>
      <c r="K611" s="18"/>
      <c r="L611" s="18"/>
      <c r="M611" s="18"/>
      <c r="N611" s="18"/>
      <c r="O611" s="19" t="str">
        <f aca="false">IF(AND(M611="",N611=""),"",N611-M611)</f>
        <v/>
      </c>
      <c r="P611" s="18"/>
      <c r="Q611" s="18"/>
    </row>
    <row r="612" customFormat="false" ht="15" hidden="false" customHeight="false" outlineLevel="0" collapsed="false">
      <c r="A612" s="18"/>
      <c r="B612" s="18"/>
      <c r="C612" s="18"/>
      <c r="D612" s="18"/>
      <c r="E612" s="18"/>
      <c r="F612" s="18"/>
      <c r="G612" s="18"/>
      <c r="H612" s="18"/>
      <c r="I612" s="18"/>
      <c r="J612" s="18"/>
      <c r="K612" s="18"/>
      <c r="L612" s="18"/>
      <c r="M612" s="18"/>
      <c r="N612" s="18"/>
      <c r="O612" s="19" t="str">
        <f aca="false">IF(AND(M612="",N612=""),"",N612-M612)</f>
        <v/>
      </c>
      <c r="P612" s="18"/>
      <c r="Q612" s="18"/>
    </row>
    <row r="613" customFormat="false" ht="15" hidden="false" customHeight="false" outlineLevel="0" collapsed="false">
      <c r="A613" s="18"/>
      <c r="B613" s="18"/>
      <c r="C613" s="18"/>
      <c r="D613" s="18"/>
      <c r="E613" s="18"/>
      <c r="F613" s="18"/>
      <c r="G613" s="18"/>
      <c r="H613" s="18"/>
      <c r="I613" s="18"/>
      <c r="J613" s="18"/>
      <c r="K613" s="18"/>
      <c r="L613" s="18"/>
      <c r="M613" s="18"/>
      <c r="N613" s="18"/>
      <c r="O613" s="19" t="str">
        <f aca="false">IF(AND(M613="",N613=""),"",N613-M613)</f>
        <v/>
      </c>
      <c r="P613" s="18"/>
      <c r="Q613" s="18"/>
    </row>
    <row r="614" customFormat="false" ht="15" hidden="false" customHeight="false" outlineLevel="0" collapsed="false">
      <c r="A614" s="18"/>
      <c r="B614" s="18"/>
      <c r="C614" s="18"/>
      <c r="D614" s="18"/>
      <c r="E614" s="18"/>
      <c r="F614" s="18"/>
      <c r="G614" s="18"/>
      <c r="H614" s="18"/>
      <c r="I614" s="18"/>
      <c r="J614" s="18"/>
      <c r="K614" s="18"/>
      <c r="L614" s="18"/>
      <c r="M614" s="18"/>
      <c r="N614" s="18"/>
      <c r="O614" s="19" t="str">
        <f aca="false">IF(AND(M614="",N614=""),"",N614-M614)</f>
        <v/>
      </c>
      <c r="P614" s="18"/>
      <c r="Q614" s="18"/>
    </row>
    <row r="615" customFormat="false" ht="15" hidden="false" customHeight="false" outlineLevel="0" collapsed="false">
      <c r="A615" s="18"/>
      <c r="B615" s="18"/>
      <c r="C615" s="18"/>
      <c r="D615" s="18"/>
      <c r="E615" s="18"/>
      <c r="F615" s="18"/>
      <c r="G615" s="18"/>
      <c r="H615" s="18"/>
      <c r="I615" s="18"/>
      <c r="J615" s="18"/>
      <c r="K615" s="18"/>
      <c r="L615" s="18"/>
      <c r="M615" s="18"/>
      <c r="N615" s="18"/>
      <c r="O615" s="19" t="str">
        <f aca="false">IF(AND(M615="",N615=""),"",N615-M615)</f>
        <v/>
      </c>
      <c r="P615" s="18"/>
      <c r="Q615" s="18"/>
    </row>
    <row r="616" customFormat="false" ht="15" hidden="false" customHeight="false" outlineLevel="0" collapsed="false">
      <c r="A616" s="18"/>
      <c r="B616" s="18"/>
      <c r="C616" s="18"/>
      <c r="D616" s="18"/>
      <c r="E616" s="18"/>
      <c r="F616" s="18"/>
      <c r="G616" s="18"/>
      <c r="H616" s="18"/>
      <c r="I616" s="18"/>
      <c r="J616" s="18"/>
      <c r="K616" s="18"/>
      <c r="L616" s="18"/>
      <c r="M616" s="18"/>
      <c r="N616" s="18"/>
      <c r="O616" s="19" t="str">
        <f aca="false">IF(AND(M616="",N616=""),"",N616-M616)</f>
        <v/>
      </c>
      <c r="P616" s="18"/>
      <c r="Q616" s="18"/>
    </row>
    <row r="617" customFormat="false" ht="15" hidden="false" customHeight="false" outlineLevel="0" collapsed="false">
      <c r="A617" s="18"/>
      <c r="B617" s="18"/>
      <c r="C617" s="18"/>
      <c r="D617" s="18"/>
      <c r="E617" s="18"/>
      <c r="F617" s="18"/>
      <c r="G617" s="18"/>
      <c r="H617" s="18"/>
      <c r="I617" s="18"/>
      <c r="J617" s="18"/>
      <c r="K617" s="18"/>
      <c r="L617" s="18"/>
      <c r="M617" s="18"/>
      <c r="N617" s="18"/>
      <c r="O617" s="19" t="str">
        <f aca="false">IF(AND(M617="",N617=""),"",N617-M617)</f>
        <v/>
      </c>
      <c r="P617" s="18"/>
      <c r="Q617" s="18"/>
    </row>
    <row r="618" customFormat="false" ht="15" hidden="false" customHeight="false" outlineLevel="0" collapsed="false">
      <c r="A618" s="18"/>
      <c r="B618" s="18"/>
      <c r="C618" s="18"/>
      <c r="D618" s="18"/>
      <c r="E618" s="18"/>
      <c r="F618" s="18"/>
      <c r="G618" s="18"/>
      <c r="H618" s="18"/>
      <c r="I618" s="18"/>
      <c r="J618" s="18"/>
      <c r="K618" s="18"/>
      <c r="L618" s="18"/>
      <c r="M618" s="18"/>
      <c r="N618" s="18"/>
      <c r="O618" s="19" t="str">
        <f aca="false">IF(AND(M618="",N618=""),"",N618-M618)</f>
        <v/>
      </c>
      <c r="P618" s="18"/>
      <c r="Q618" s="18"/>
    </row>
    <row r="619" customFormat="false" ht="15" hidden="false" customHeight="false" outlineLevel="0" collapsed="false">
      <c r="A619" s="18"/>
      <c r="B619" s="18"/>
      <c r="C619" s="18"/>
      <c r="D619" s="18"/>
      <c r="E619" s="18"/>
      <c r="F619" s="18"/>
      <c r="G619" s="18"/>
      <c r="H619" s="18"/>
      <c r="I619" s="18"/>
      <c r="J619" s="18"/>
      <c r="K619" s="18"/>
      <c r="L619" s="18"/>
      <c r="M619" s="18"/>
      <c r="N619" s="18"/>
      <c r="O619" s="19" t="str">
        <f aca="false">IF(AND(M619="",N619=""),"",N619-M619)</f>
        <v/>
      </c>
      <c r="P619" s="18"/>
      <c r="Q619" s="18"/>
    </row>
    <row r="620" customFormat="false" ht="15" hidden="false" customHeight="false" outlineLevel="0" collapsed="false">
      <c r="A620" s="18"/>
      <c r="B620" s="18"/>
      <c r="C620" s="18"/>
      <c r="D620" s="18"/>
      <c r="E620" s="18"/>
      <c r="F620" s="18"/>
      <c r="G620" s="18"/>
      <c r="H620" s="18"/>
      <c r="I620" s="18"/>
      <c r="J620" s="18"/>
      <c r="K620" s="18"/>
      <c r="L620" s="18"/>
      <c r="M620" s="18"/>
      <c r="N620" s="18"/>
      <c r="O620" s="19" t="str">
        <f aca="false">IF(AND(M620="",N620=""),"",N620-M620)</f>
        <v/>
      </c>
      <c r="P620" s="18"/>
      <c r="Q620" s="18"/>
    </row>
    <row r="621" customFormat="false" ht="15" hidden="false" customHeight="false" outlineLevel="0" collapsed="false">
      <c r="A621" s="18"/>
      <c r="B621" s="18"/>
      <c r="C621" s="18"/>
      <c r="D621" s="18"/>
      <c r="E621" s="18"/>
      <c r="F621" s="18"/>
      <c r="G621" s="18"/>
      <c r="H621" s="18"/>
      <c r="I621" s="18"/>
      <c r="J621" s="18"/>
      <c r="K621" s="18"/>
      <c r="L621" s="18"/>
      <c r="M621" s="18"/>
      <c r="N621" s="18"/>
      <c r="O621" s="19" t="str">
        <f aca="false">IF(AND(M621="",N621=""),"",N621-M621)</f>
        <v/>
      </c>
      <c r="P621" s="18"/>
      <c r="Q621" s="18"/>
    </row>
    <row r="622" customFormat="false" ht="15" hidden="false" customHeight="false" outlineLevel="0" collapsed="false">
      <c r="A622" s="18"/>
      <c r="B622" s="18"/>
      <c r="C622" s="18"/>
      <c r="D622" s="18"/>
      <c r="E622" s="18"/>
      <c r="F622" s="18"/>
      <c r="G622" s="18"/>
      <c r="H622" s="18"/>
      <c r="I622" s="18"/>
      <c r="J622" s="18"/>
      <c r="K622" s="18"/>
      <c r="L622" s="18"/>
      <c r="M622" s="18"/>
      <c r="N622" s="18"/>
      <c r="O622" s="19" t="str">
        <f aca="false">IF(AND(M622="",N622=""),"",N622-M622)</f>
        <v/>
      </c>
      <c r="P622" s="18"/>
      <c r="Q622" s="18"/>
    </row>
    <row r="623" customFormat="false" ht="15" hidden="false" customHeight="false" outlineLevel="0" collapsed="false">
      <c r="A623" s="18"/>
      <c r="B623" s="18"/>
      <c r="C623" s="18"/>
      <c r="D623" s="18"/>
      <c r="E623" s="18"/>
      <c r="F623" s="18"/>
      <c r="G623" s="18"/>
      <c r="H623" s="18"/>
      <c r="I623" s="18"/>
      <c r="J623" s="18"/>
      <c r="K623" s="18"/>
      <c r="L623" s="18"/>
      <c r="M623" s="18"/>
      <c r="N623" s="18"/>
      <c r="O623" s="19" t="str">
        <f aca="false">IF(AND(M623="",N623=""),"",N623-M623)</f>
        <v/>
      </c>
      <c r="P623" s="18"/>
      <c r="Q623" s="18"/>
    </row>
    <row r="624" customFormat="false" ht="15" hidden="false" customHeight="false" outlineLevel="0" collapsed="false">
      <c r="A624" s="18"/>
      <c r="B624" s="18"/>
      <c r="C624" s="18"/>
      <c r="D624" s="18"/>
      <c r="E624" s="18"/>
      <c r="F624" s="18"/>
      <c r="G624" s="18"/>
      <c r="H624" s="18"/>
      <c r="I624" s="18"/>
      <c r="J624" s="18"/>
      <c r="K624" s="18"/>
      <c r="L624" s="18"/>
      <c r="M624" s="18"/>
      <c r="N624" s="18"/>
      <c r="O624" s="19" t="str">
        <f aca="false">IF(AND(M624="",N624=""),"",N624-M624)</f>
        <v/>
      </c>
      <c r="P624" s="18"/>
      <c r="Q624" s="18"/>
    </row>
    <row r="625" customFormat="false" ht="15" hidden="false" customHeight="false" outlineLevel="0" collapsed="false">
      <c r="A625" s="18"/>
      <c r="B625" s="18"/>
      <c r="C625" s="18"/>
      <c r="D625" s="18"/>
      <c r="E625" s="18"/>
      <c r="F625" s="18"/>
      <c r="G625" s="18"/>
      <c r="H625" s="18"/>
      <c r="I625" s="18"/>
      <c r="J625" s="18"/>
      <c r="K625" s="18"/>
      <c r="L625" s="18"/>
      <c r="M625" s="18"/>
      <c r="N625" s="18"/>
      <c r="O625" s="19" t="str">
        <f aca="false">IF(AND(M625="",N625=""),"",N625-M625)</f>
        <v/>
      </c>
      <c r="P625" s="18"/>
      <c r="Q625" s="18"/>
    </row>
    <row r="626" customFormat="false" ht="15" hidden="false" customHeight="false" outlineLevel="0" collapsed="false">
      <c r="A626" s="18"/>
      <c r="B626" s="18"/>
      <c r="C626" s="18"/>
      <c r="D626" s="18"/>
      <c r="E626" s="18"/>
      <c r="F626" s="18"/>
      <c r="G626" s="18"/>
      <c r="H626" s="18"/>
      <c r="I626" s="18"/>
      <c r="J626" s="18"/>
      <c r="K626" s="18"/>
      <c r="L626" s="18"/>
      <c r="M626" s="18"/>
      <c r="N626" s="18"/>
      <c r="O626" s="19" t="str">
        <f aca="false">IF(AND(M626="",N626=""),"",N626-M626)</f>
        <v/>
      </c>
      <c r="P626" s="18"/>
      <c r="Q626" s="18"/>
    </row>
    <row r="627" customFormat="false" ht="15" hidden="false" customHeight="false" outlineLevel="0" collapsed="false">
      <c r="A627" s="18"/>
      <c r="B627" s="18"/>
      <c r="C627" s="18"/>
      <c r="D627" s="18"/>
      <c r="E627" s="18"/>
      <c r="F627" s="18"/>
      <c r="G627" s="18"/>
      <c r="H627" s="18"/>
      <c r="I627" s="18"/>
      <c r="J627" s="18"/>
      <c r="K627" s="18"/>
      <c r="L627" s="18"/>
      <c r="M627" s="18"/>
      <c r="N627" s="18"/>
      <c r="O627" s="19" t="str">
        <f aca="false">IF(AND(M627="",N627=""),"",N627-M627)</f>
        <v/>
      </c>
      <c r="P627" s="18"/>
      <c r="Q627" s="18"/>
    </row>
    <row r="628" customFormat="false" ht="15" hidden="false" customHeight="false" outlineLevel="0" collapsed="false">
      <c r="A628" s="18"/>
      <c r="B628" s="18"/>
      <c r="C628" s="18"/>
      <c r="D628" s="18"/>
      <c r="E628" s="18"/>
      <c r="F628" s="18"/>
      <c r="G628" s="18"/>
      <c r="H628" s="18"/>
      <c r="I628" s="18"/>
      <c r="J628" s="18"/>
      <c r="K628" s="18"/>
      <c r="L628" s="18"/>
      <c r="M628" s="18"/>
      <c r="N628" s="18"/>
      <c r="O628" s="19" t="str">
        <f aca="false">IF(AND(M628="",N628=""),"",N628-M628)</f>
        <v/>
      </c>
      <c r="P628" s="18"/>
      <c r="Q628" s="18"/>
    </row>
    <row r="629" customFormat="false" ht="15" hidden="false" customHeight="false" outlineLevel="0" collapsed="false">
      <c r="A629" s="18"/>
      <c r="B629" s="18"/>
      <c r="C629" s="18"/>
      <c r="D629" s="18"/>
      <c r="E629" s="18"/>
      <c r="F629" s="18"/>
      <c r="G629" s="18"/>
      <c r="H629" s="18"/>
      <c r="I629" s="18"/>
      <c r="J629" s="18"/>
      <c r="K629" s="18"/>
      <c r="L629" s="18"/>
      <c r="M629" s="18"/>
      <c r="N629" s="18"/>
      <c r="O629" s="19" t="str">
        <f aca="false">IF(AND(M629="",N629=""),"",N629-M629)</f>
        <v/>
      </c>
      <c r="P629" s="18"/>
      <c r="Q629" s="18"/>
    </row>
    <row r="630" customFormat="false" ht="15" hidden="false" customHeight="false" outlineLevel="0" collapsed="false">
      <c r="A630" s="18"/>
      <c r="B630" s="18"/>
      <c r="C630" s="18"/>
      <c r="D630" s="18"/>
      <c r="E630" s="18"/>
      <c r="F630" s="18"/>
      <c r="G630" s="18"/>
      <c r="H630" s="18"/>
      <c r="I630" s="18"/>
      <c r="J630" s="18"/>
      <c r="K630" s="18"/>
      <c r="L630" s="18"/>
      <c r="M630" s="18"/>
      <c r="N630" s="18"/>
      <c r="O630" s="19" t="str">
        <f aca="false">IF(AND(M630="",N630=""),"",N630-M630)</f>
        <v/>
      </c>
      <c r="P630" s="18"/>
      <c r="Q630" s="18"/>
    </row>
    <row r="631" customFormat="false" ht="15" hidden="false" customHeight="false" outlineLevel="0" collapsed="false">
      <c r="A631" s="18"/>
      <c r="B631" s="18"/>
      <c r="C631" s="18"/>
      <c r="D631" s="18"/>
      <c r="E631" s="18"/>
      <c r="F631" s="18"/>
      <c r="G631" s="18"/>
      <c r="H631" s="18"/>
      <c r="I631" s="18"/>
      <c r="J631" s="18"/>
      <c r="K631" s="18"/>
      <c r="L631" s="18"/>
      <c r="M631" s="18"/>
      <c r="N631" s="18"/>
      <c r="O631" s="19" t="str">
        <f aca="false">IF(AND(M631="",N631=""),"",N631-M631)</f>
        <v/>
      </c>
      <c r="P631" s="18"/>
      <c r="Q631" s="18"/>
    </row>
    <row r="632" customFormat="false" ht="15" hidden="false" customHeight="false" outlineLevel="0" collapsed="false">
      <c r="A632" s="18"/>
      <c r="B632" s="18"/>
      <c r="C632" s="18"/>
      <c r="D632" s="18"/>
      <c r="E632" s="18"/>
      <c r="F632" s="18"/>
      <c r="G632" s="18"/>
      <c r="H632" s="18"/>
      <c r="I632" s="18"/>
      <c r="J632" s="18"/>
      <c r="K632" s="18"/>
      <c r="L632" s="18"/>
      <c r="M632" s="18"/>
      <c r="N632" s="18"/>
      <c r="O632" s="19" t="str">
        <f aca="false">IF(AND(M632="",N632=""),"",N632-M632)</f>
        <v/>
      </c>
      <c r="P632" s="18"/>
      <c r="Q632" s="18"/>
    </row>
    <row r="633" customFormat="false" ht="15" hidden="false" customHeight="false" outlineLevel="0" collapsed="false">
      <c r="A633" s="18"/>
      <c r="B633" s="18"/>
      <c r="C633" s="18"/>
      <c r="D633" s="18"/>
      <c r="E633" s="18"/>
      <c r="F633" s="18"/>
      <c r="G633" s="18"/>
      <c r="H633" s="18"/>
      <c r="I633" s="18"/>
      <c r="J633" s="18"/>
      <c r="K633" s="18"/>
      <c r="L633" s="18"/>
      <c r="M633" s="18"/>
      <c r="N633" s="18"/>
      <c r="O633" s="19" t="str">
        <f aca="false">IF(AND(M633="",N633=""),"",N633-M633)</f>
        <v/>
      </c>
      <c r="P633" s="18"/>
      <c r="Q633" s="18"/>
    </row>
    <row r="634" customFormat="false" ht="15" hidden="false" customHeight="false" outlineLevel="0" collapsed="false">
      <c r="A634" s="18"/>
      <c r="B634" s="18"/>
      <c r="C634" s="18"/>
      <c r="D634" s="18"/>
      <c r="E634" s="18"/>
      <c r="F634" s="18"/>
      <c r="G634" s="18"/>
      <c r="H634" s="18"/>
      <c r="I634" s="18"/>
      <c r="J634" s="18"/>
      <c r="K634" s="18"/>
      <c r="L634" s="18"/>
      <c r="M634" s="18"/>
      <c r="N634" s="18"/>
      <c r="O634" s="19" t="str">
        <f aca="false">IF(AND(M634="",N634=""),"",N634-M634)</f>
        <v/>
      </c>
      <c r="P634" s="18"/>
      <c r="Q634" s="18"/>
    </row>
    <row r="635" customFormat="false" ht="15" hidden="false" customHeight="false" outlineLevel="0" collapsed="false">
      <c r="A635" s="18"/>
      <c r="B635" s="18"/>
      <c r="C635" s="18"/>
      <c r="D635" s="18"/>
      <c r="E635" s="18"/>
      <c r="F635" s="18"/>
      <c r="G635" s="18"/>
      <c r="H635" s="18"/>
      <c r="I635" s="18"/>
      <c r="J635" s="18"/>
      <c r="K635" s="18"/>
      <c r="L635" s="18"/>
      <c r="M635" s="18"/>
      <c r="N635" s="18"/>
      <c r="O635" s="19" t="str">
        <f aca="false">IF(AND(M635="",N635=""),"",N635-M635)</f>
        <v/>
      </c>
      <c r="P635" s="18"/>
      <c r="Q635" s="18"/>
    </row>
    <row r="636" customFormat="false" ht="15" hidden="false" customHeight="false" outlineLevel="0" collapsed="false">
      <c r="A636" s="18"/>
      <c r="B636" s="18"/>
      <c r="C636" s="18"/>
      <c r="D636" s="18"/>
      <c r="E636" s="18"/>
      <c r="F636" s="18"/>
      <c r="G636" s="18"/>
      <c r="H636" s="18"/>
      <c r="I636" s="18"/>
      <c r="J636" s="18"/>
      <c r="K636" s="18"/>
      <c r="L636" s="18"/>
      <c r="M636" s="18"/>
      <c r="N636" s="18"/>
      <c r="O636" s="19" t="str">
        <f aca="false">IF(AND(M636="",N636=""),"",N636-M636)</f>
        <v/>
      </c>
      <c r="P636" s="18"/>
      <c r="Q636" s="18"/>
    </row>
    <row r="637" customFormat="false" ht="15" hidden="false" customHeight="false" outlineLevel="0" collapsed="false">
      <c r="A637" s="18"/>
      <c r="B637" s="18"/>
      <c r="C637" s="18"/>
      <c r="D637" s="18"/>
      <c r="E637" s="18"/>
      <c r="F637" s="18"/>
      <c r="G637" s="18"/>
      <c r="H637" s="18"/>
      <c r="I637" s="18"/>
      <c r="J637" s="18"/>
      <c r="K637" s="18"/>
      <c r="L637" s="18"/>
      <c r="M637" s="18"/>
      <c r="N637" s="18"/>
      <c r="O637" s="19" t="str">
        <f aca="false">IF(AND(M637="",N637=""),"",N637-M637)</f>
        <v/>
      </c>
      <c r="P637" s="18"/>
      <c r="Q637" s="18"/>
    </row>
    <row r="638" customFormat="false" ht="15" hidden="false" customHeight="false" outlineLevel="0" collapsed="false">
      <c r="A638" s="18"/>
      <c r="B638" s="18"/>
      <c r="C638" s="18"/>
      <c r="D638" s="18"/>
      <c r="E638" s="18"/>
      <c r="F638" s="18"/>
      <c r="G638" s="18"/>
      <c r="H638" s="18"/>
      <c r="I638" s="18"/>
      <c r="J638" s="18"/>
      <c r="K638" s="18"/>
      <c r="L638" s="18"/>
      <c r="M638" s="18"/>
      <c r="N638" s="18"/>
      <c r="O638" s="19" t="str">
        <f aca="false">IF(AND(M638="",N638=""),"",N638-M638)</f>
        <v/>
      </c>
      <c r="P638" s="18"/>
      <c r="Q638" s="18"/>
    </row>
    <row r="639" customFormat="false" ht="15" hidden="false" customHeight="false" outlineLevel="0" collapsed="false">
      <c r="A639" s="18"/>
      <c r="B639" s="18"/>
      <c r="C639" s="18"/>
      <c r="D639" s="18"/>
      <c r="E639" s="18"/>
      <c r="F639" s="18"/>
      <c r="G639" s="18"/>
      <c r="H639" s="18"/>
      <c r="I639" s="18"/>
      <c r="J639" s="18"/>
      <c r="K639" s="18"/>
      <c r="L639" s="18"/>
      <c r="M639" s="18"/>
      <c r="N639" s="18"/>
      <c r="O639" s="19" t="str">
        <f aca="false">IF(AND(M639="",N639=""),"",N639-M639)</f>
        <v/>
      </c>
      <c r="P639" s="18"/>
      <c r="Q639" s="18"/>
    </row>
    <row r="640" customFormat="false" ht="15" hidden="false" customHeight="false" outlineLevel="0" collapsed="false">
      <c r="A640" s="18"/>
      <c r="B640" s="18"/>
      <c r="C640" s="18"/>
      <c r="D640" s="18"/>
      <c r="E640" s="18"/>
      <c r="F640" s="18"/>
      <c r="G640" s="18"/>
      <c r="H640" s="18"/>
      <c r="I640" s="18"/>
      <c r="J640" s="18"/>
      <c r="K640" s="18"/>
      <c r="L640" s="18"/>
      <c r="M640" s="18"/>
      <c r="N640" s="18"/>
      <c r="O640" s="19" t="str">
        <f aca="false">IF(AND(M640="",N640=""),"",N640-M640)</f>
        <v/>
      </c>
      <c r="P640" s="18"/>
      <c r="Q640" s="18"/>
    </row>
    <row r="641" customFormat="false" ht="15" hidden="false" customHeight="false" outlineLevel="0" collapsed="false">
      <c r="A641" s="18"/>
      <c r="B641" s="18"/>
      <c r="C641" s="18"/>
      <c r="D641" s="18"/>
      <c r="E641" s="18"/>
      <c r="F641" s="18"/>
      <c r="G641" s="18"/>
      <c r="H641" s="18"/>
      <c r="I641" s="18"/>
      <c r="J641" s="18"/>
      <c r="K641" s="18"/>
      <c r="L641" s="18"/>
      <c r="M641" s="18"/>
      <c r="N641" s="18"/>
      <c r="O641" s="19" t="str">
        <f aca="false">IF(AND(M641="",N641=""),"",N641-M641)</f>
        <v/>
      </c>
      <c r="P641" s="18"/>
      <c r="Q641" s="18"/>
    </row>
    <row r="642" customFormat="false" ht="15" hidden="false" customHeight="false" outlineLevel="0" collapsed="false">
      <c r="A642" s="18"/>
      <c r="B642" s="18"/>
      <c r="C642" s="18"/>
      <c r="D642" s="18"/>
      <c r="E642" s="18"/>
      <c r="F642" s="18"/>
      <c r="G642" s="18"/>
      <c r="H642" s="18"/>
      <c r="I642" s="18"/>
      <c r="J642" s="18"/>
      <c r="K642" s="18"/>
      <c r="L642" s="18"/>
      <c r="M642" s="18"/>
      <c r="N642" s="18"/>
      <c r="O642" s="19" t="str">
        <f aca="false">IF(AND(M642="",N642=""),"",N642-M642)</f>
        <v/>
      </c>
      <c r="P642" s="18"/>
      <c r="Q642" s="18"/>
    </row>
    <row r="643" customFormat="false" ht="15" hidden="false" customHeight="false" outlineLevel="0" collapsed="false">
      <c r="A643" s="18"/>
      <c r="B643" s="18"/>
      <c r="C643" s="18"/>
      <c r="D643" s="18"/>
      <c r="E643" s="18"/>
      <c r="F643" s="18"/>
      <c r="G643" s="18"/>
      <c r="H643" s="18"/>
      <c r="I643" s="18"/>
      <c r="J643" s="18"/>
      <c r="K643" s="18"/>
      <c r="L643" s="18"/>
      <c r="M643" s="18"/>
      <c r="N643" s="18"/>
      <c r="O643" s="19" t="str">
        <f aca="false">IF(AND(M643="",N643=""),"",N643-M643)</f>
        <v/>
      </c>
      <c r="P643" s="18"/>
      <c r="Q643" s="18"/>
    </row>
    <row r="644" customFormat="false" ht="15" hidden="false" customHeight="false" outlineLevel="0" collapsed="false">
      <c r="A644" s="18"/>
      <c r="B644" s="18"/>
      <c r="C644" s="18"/>
      <c r="D644" s="18"/>
      <c r="E644" s="18"/>
      <c r="F644" s="18"/>
      <c r="G644" s="18"/>
      <c r="H644" s="18"/>
      <c r="I644" s="18"/>
      <c r="J644" s="18"/>
      <c r="K644" s="18"/>
      <c r="L644" s="18"/>
      <c r="M644" s="18"/>
      <c r="N644" s="18"/>
      <c r="O644" s="19" t="str">
        <f aca="false">IF(AND(M644="",N644=""),"",N644-M644)</f>
        <v/>
      </c>
      <c r="P644" s="18"/>
      <c r="Q644" s="18"/>
    </row>
    <row r="645" customFormat="false" ht="15" hidden="false" customHeight="false" outlineLevel="0" collapsed="false">
      <c r="A645" s="18"/>
      <c r="B645" s="18"/>
      <c r="C645" s="18"/>
      <c r="D645" s="18"/>
      <c r="E645" s="18"/>
      <c r="F645" s="18"/>
      <c r="G645" s="18"/>
      <c r="H645" s="18"/>
      <c r="I645" s="18"/>
      <c r="J645" s="18"/>
      <c r="K645" s="18"/>
      <c r="L645" s="18"/>
      <c r="M645" s="18"/>
      <c r="N645" s="18"/>
      <c r="O645" s="19" t="str">
        <f aca="false">IF(AND(M645="",N645=""),"",N645-M645)</f>
        <v/>
      </c>
      <c r="P645" s="18"/>
      <c r="Q645" s="18"/>
    </row>
    <row r="646" customFormat="false" ht="15" hidden="false" customHeight="false" outlineLevel="0" collapsed="false">
      <c r="A646" s="18"/>
      <c r="B646" s="18"/>
      <c r="C646" s="18"/>
      <c r="D646" s="18"/>
      <c r="E646" s="18"/>
      <c r="F646" s="18"/>
      <c r="G646" s="18"/>
      <c r="H646" s="18"/>
      <c r="I646" s="18"/>
      <c r="J646" s="18"/>
      <c r="K646" s="18"/>
      <c r="L646" s="18"/>
      <c r="M646" s="18"/>
      <c r="N646" s="18"/>
      <c r="O646" s="19" t="str">
        <f aca="false">IF(AND(M646="",N646=""),"",N646-M646)</f>
        <v/>
      </c>
      <c r="P646" s="18"/>
      <c r="Q646" s="18"/>
    </row>
    <row r="647" customFormat="false" ht="15" hidden="false" customHeight="false" outlineLevel="0" collapsed="false">
      <c r="A647" s="18"/>
      <c r="B647" s="18"/>
      <c r="C647" s="18"/>
      <c r="D647" s="18"/>
      <c r="E647" s="18"/>
      <c r="F647" s="18"/>
      <c r="G647" s="18"/>
      <c r="H647" s="18"/>
      <c r="I647" s="18"/>
      <c r="J647" s="18"/>
      <c r="K647" s="18"/>
      <c r="L647" s="18"/>
      <c r="M647" s="18"/>
      <c r="N647" s="18"/>
      <c r="O647" s="19" t="str">
        <f aca="false">IF(AND(M647="",N647=""),"",N647-M647)</f>
        <v/>
      </c>
      <c r="P647" s="18"/>
      <c r="Q647" s="18"/>
    </row>
    <row r="648" customFormat="false" ht="15" hidden="false" customHeight="false" outlineLevel="0" collapsed="false">
      <c r="A648" s="18"/>
      <c r="B648" s="18"/>
      <c r="C648" s="18"/>
      <c r="D648" s="18"/>
      <c r="E648" s="18"/>
      <c r="F648" s="18"/>
      <c r="G648" s="18"/>
      <c r="H648" s="18"/>
      <c r="I648" s="18"/>
      <c r="J648" s="18"/>
      <c r="K648" s="18"/>
      <c r="L648" s="18"/>
      <c r="M648" s="18"/>
      <c r="N648" s="18"/>
      <c r="O648" s="19" t="str">
        <f aca="false">IF(AND(M648="",N648=""),"",N648-M648)</f>
        <v/>
      </c>
      <c r="P648" s="18"/>
      <c r="Q648" s="18"/>
    </row>
    <row r="649" customFormat="false" ht="15" hidden="false" customHeight="false" outlineLevel="0" collapsed="false">
      <c r="A649" s="18"/>
      <c r="B649" s="18"/>
      <c r="C649" s="18"/>
      <c r="D649" s="18"/>
      <c r="E649" s="18"/>
      <c r="F649" s="18"/>
      <c r="G649" s="18"/>
      <c r="H649" s="18"/>
      <c r="I649" s="18"/>
      <c r="J649" s="18"/>
      <c r="K649" s="18"/>
      <c r="L649" s="18"/>
      <c r="M649" s="18"/>
      <c r="N649" s="18"/>
      <c r="O649" s="19" t="str">
        <f aca="false">IF(AND(M649="",N649=""),"",N649-M649)</f>
        <v/>
      </c>
      <c r="P649" s="18"/>
      <c r="Q649" s="18"/>
    </row>
    <row r="650" customFormat="false" ht="15" hidden="false" customHeight="false" outlineLevel="0" collapsed="false">
      <c r="A650" s="18"/>
      <c r="B650" s="18"/>
      <c r="C650" s="18"/>
      <c r="D650" s="18"/>
      <c r="E650" s="18"/>
      <c r="F650" s="18"/>
      <c r="G650" s="18"/>
      <c r="H650" s="18"/>
      <c r="I650" s="18"/>
      <c r="J650" s="18"/>
      <c r="K650" s="18"/>
      <c r="L650" s="18"/>
      <c r="M650" s="18"/>
      <c r="N650" s="18"/>
      <c r="O650" s="19" t="str">
        <f aca="false">IF(AND(M650="",N650=""),"",N650-M650)</f>
        <v/>
      </c>
      <c r="P650" s="18"/>
      <c r="Q650" s="18"/>
    </row>
    <row r="651" customFormat="false" ht="15" hidden="false" customHeight="false" outlineLevel="0" collapsed="false">
      <c r="A651" s="18"/>
      <c r="B651" s="18"/>
      <c r="C651" s="18"/>
      <c r="D651" s="18"/>
      <c r="E651" s="18"/>
      <c r="F651" s="18"/>
      <c r="G651" s="18"/>
      <c r="H651" s="18"/>
      <c r="I651" s="18"/>
      <c r="J651" s="18"/>
      <c r="K651" s="18"/>
      <c r="L651" s="18"/>
      <c r="M651" s="18"/>
      <c r="N651" s="18"/>
      <c r="O651" s="19" t="str">
        <f aca="false">IF(AND(M651="",N651=""),"",N651-M651)</f>
        <v/>
      </c>
      <c r="P651" s="18"/>
      <c r="Q651" s="18"/>
    </row>
    <row r="652" customFormat="false" ht="15" hidden="false" customHeight="false" outlineLevel="0" collapsed="false">
      <c r="A652" s="18"/>
      <c r="B652" s="18"/>
      <c r="C652" s="18"/>
      <c r="D652" s="18"/>
      <c r="E652" s="18"/>
      <c r="F652" s="18"/>
      <c r="G652" s="18"/>
      <c r="H652" s="18"/>
      <c r="I652" s="18"/>
      <c r="J652" s="18"/>
      <c r="K652" s="18"/>
      <c r="L652" s="18"/>
      <c r="M652" s="18"/>
      <c r="N652" s="18"/>
      <c r="O652" s="19" t="str">
        <f aca="false">IF(AND(M652="",N652=""),"",N652-M652)</f>
        <v/>
      </c>
      <c r="P652" s="18"/>
      <c r="Q652" s="18"/>
    </row>
    <row r="653" customFormat="false" ht="15" hidden="false" customHeight="false" outlineLevel="0" collapsed="false">
      <c r="A653" s="18"/>
      <c r="B653" s="18"/>
      <c r="C653" s="18"/>
      <c r="D653" s="18"/>
      <c r="E653" s="18"/>
      <c r="F653" s="18"/>
      <c r="G653" s="18"/>
      <c r="H653" s="18"/>
      <c r="I653" s="18"/>
      <c r="J653" s="18"/>
      <c r="K653" s="18"/>
      <c r="L653" s="18"/>
      <c r="M653" s="18"/>
      <c r="N653" s="18"/>
      <c r="O653" s="19" t="str">
        <f aca="false">IF(AND(M653="",N653=""),"",N653-M653)</f>
        <v/>
      </c>
      <c r="P653" s="18"/>
      <c r="Q653" s="18"/>
    </row>
    <row r="654" customFormat="false" ht="15" hidden="false" customHeight="false" outlineLevel="0" collapsed="false">
      <c r="A654" s="18"/>
      <c r="B654" s="18"/>
      <c r="C654" s="18"/>
      <c r="D654" s="18"/>
      <c r="E654" s="18"/>
      <c r="F654" s="18"/>
      <c r="G654" s="18"/>
      <c r="H654" s="18"/>
      <c r="I654" s="18"/>
      <c r="J654" s="18"/>
      <c r="K654" s="18"/>
      <c r="L654" s="18"/>
      <c r="M654" s="18"/>
      <c r="N654" s="18"/>
      <c r="O654" s="19" t="str">
        <f aca="false">IF(AND(M654="",N654=""),"",N654-M654)</f>
        <v/>
      </c>
      <c r="P654" s="18"/>
      <c r="Q654" s="18"/>
    </row>
    <row r="655" customFormat="false" ht="15" hidden="false" customHeight="false" outlineLevel="0" collapsed="false">
      <c r="A655" s="18"/>
      <c r="B655" s="18"/>
      <c r="C655" s="18"/>
      <c r="D655" s="18"/>
      <c r="E655" s="18"/>
      <c r="F655" s="18"/>
      <c r="G655" s="18"/>
      <c r="H655" s="18"/>
      <c r="I655" s="18"/>
      <c r="J655" s="18"/>
      <c r="K655" s="18"/>
      <c r="L655" s="18"/>
      <c r="M655" s="18"/>
      <c r="N655" s="18"/>
      <c r="O655" s="19" t="str">
        <f aca="false">IF(AND(M655="",N655=""),"",N655-M655)</f>
        <v/>
      </c>
      <c r="P655" s="18"/>
      <c r="Q655" s="18"/>
    </row>
    <row r="656" customFormat="false" ht="15" hidden="false" customHeight="false" outlineLevel="0" collapsed="false">
      <c r="A656" s="18"/>
      <c r="B656" s="18"/>
      <c r="C656" s="18"/>
      <c r="D656" s="18"/>
      <c r="E656" s="18"/>
      <c r="F656" s="18"/>
      <c r="G656" s="18"/>
      <c r="H656" s="18"/>
      <c r="I656" s="18"/>
      <c r="J656" s="18"/>
      <c r="K656" s="18"/>
      <c r="L656" s="18"/>
      <c r="M656" s="18"/>
      <c r="N656" s="18"/>
      <c r="O656" s="19" t="str">
        <f aca="false">IF(AND(M656="",N656=""),"",N656-M656)</f>
        <v/>
      </c>
      <c r="P656" s="18"/>
      <c r="Q656" s="18"/>
    </row>
    <row r="657" customFormat="false" ht="15" hidden="false" customHeight="false" outlineLevel="0" collapsed="false">
      <c r="A657" s="18"/>
      <c r="B657" s="18"/>
      <c r="C657" s="18"/>
      <c r="D657" s="18"/>
      <c r="E657" s="18"/>
      <c r="F657" s="18"/>
      <c r="G657" s="18"/>
      <c r="H657" s="18"/>
      <c r="I657" s="18"/>
      <c r="J657" s="18"/>
      <c r="K657" s="18"/>
      <c r="L657" s="18"/>
      <c r="M657" s="18"/>
      <c r="N657" s="18"/>
      <c r="O657" s="19" t="str">
        <f aca="false">IF(AND(M657="",N657=""),"",N657-M657)</f>
        <v/>
      </c>
      <c r="P657" s="18"/>
      <c r="Q657" s="18"/>
    </row>
    <row r="658" customFormat="false" ht="15" hidden="false" customHeight="false" outlineLevel="0" collapsed="false">
      <c r="A658" s="18"/>
      <c r="B658" s="18"/>
      <c r="C658" s="18"/>
      <c r="D658" s="18"/>
      <c r="E658" s="18"/>
      <c r="F658" s="18"/>
      <c r="G658" s="18"/>
      <c r="H658" s="18"/>
      <c r="I658" s="18"/>
      <c r="J658" s="18"/>
      <c r="K658" s="18"/>
      <c r="L658" s="18"/>
      <c r="M658" s="18"/>
      <c r="N658" s="18"/>
      <c r="O658" s="19" t="str">
        <f aca="false">IF(AND(M658="",N658=""),"",N658-M658)</f>
        <v/>
      </c>
      <c r="P658" s="18"/>
      <c r="Q658" s="18"/>
    </row>
    <row r="659" customFormat="false" ht="15" hidden="false" customHeight="false" outlineLevel="0" collapsed="false">
      <c r="A659" s="18"/>
      <c r="B659" s="18"/>
      <c r="C659" s="18"/>
      <c r="D659" s="18"/>
      <c r="E659" s="18"/>
      <c r="F659" s="18"/>
      <c r="G659" s="18"/>
      <c r="H659" s="18"/>
      <c r="I659" s="18"/>
      <c r="J659" s="18"/>
      <c r="K659" s="18"/>
      <c r="L659" s="18"/>
      <c r="M659" s="18"/>
      <c r="N659" s="18"/>
      <c r="O659" s="19" t="str">
        <f aca="false">IF(AND(M659="",N659=""),"",N659-M659)</f>
        <v/>
      </c>
      <c r="P659" s="18"/>
      <c r="Q659" s="18"/>
    </row>
    <row r="660" customFormat="false" ht="15" hidden="false" customHeight="false" outlineLevel="0" collapsed="false">
      <c r="A660" s="18"/>
      <c r="B660" s="18"/>
      <c r="C660" s="18"/>
      <c r="D660" s="18"/>
      <c r="E660" s="18"/>
      <c r="F660" s="18"/>
      <c r="G660" s="18"/>
      <c r="H660" s="18"/>
      <c r="I660" s="18"/>
      <c r="J660" s="18"/>
      <c r="K660" s="18"/>
      <c r="L660" s="18"/>
      <c r="M660" s="18"/>
      <c r="N660" s="18"/>
      <c r="O660" s="19" t="str">
        <f aca="false">IF(AND(M660="",N660=""),"",N660-M660)</f>
        <v/>
      </c>
      <c r="P660" s="18"/>
      <c r="Q660" s="18"/>
    </row>
    <row r="661" customFormat="false" ht="15" hidden="false" customHeight="false" outlineLevel="0" collapsed="false">
      <c r="A661" s="18"/>
      <c r="B661" s="18"/>
      <c r="C661" s="18"/>
      <c r="D661" s="18"/>
      <c r="E661" s="18"/>
      <c r="F661" s="18"/>
      <c r="G661" s="18"/>
      <c r="H661" s="18"/>
      <c r="I661" s="18"/>
      <c r="J661" s="18"/>
      <c r="K661" s="18"/>
      <c r="L661" s="18"/>
      <c r="M661" s="18"/>
      <c r="N661" s="18"/>
      <c r="O661" s="19" t="str">
        <f aca="false">IF(AND(M661="",N661=""),"",N661-M661)</f>
        <v/>
      </c>
      <c r="P661" s="18"/>
      <c r="Q661" s="18"/>
    </row>
    <row r="662" customFormat="false" ht="15" hidden="false" customHeight="false" outlineLevel="0" collapsed="false">
      <c r="A662" s="18"/>
      <c r="B662" s="18"/>
      <c r="C662" s="18"/>
      <c r="D662" s="18"/>
      <c r="E662" s="18"/>
      <c r="F662" s="18"/>
      <c r="G662" s="18"/>
      <c r="H662" s="18"/>
      <c r="I662" s="18"/>
      <c r="J662" s="18"/>
      <c r="K662" s="18"/>
      <c r="L662" s="18"/>
      <c r="M662" s="18"/>
      <c r="N662" s="18"/>
      <c r="O662" s="19" t="str">
        <f aca="false">IF(AND(M662="",N662=""),"",N662-M662)</f>
        <v/>
      </c>
      <c r="P662" s="18"/>
      <c r="Q662" s="18"/>
    </row>
    <row r="663" customFormat="false" ht="15" hidden="false" customHeight="false" outlineLevel="0" collapsed="false">
      <c r="A663" s="18"/>
      <c r="B663" s="18"/>
      <c r="C663" s="18"/>
      <c r="D663" s="18"/>
      <c r="E663" s="18"/>
      <c r="F663" s="18"/>
      <c r="G663" s="18"/>
      <c r="H663" s="18"/>
      <c r="I663" s="18"/>
      <c r="J663" s="18"/>
      <c r="K663" s="18"/>
      <c r="L663" s="18"/>
      <c r="M663" s="18"/>
      <c r="N663" s="18"/>
      <c r="O663" s="19" t="str">
        <f aca="false">IF(AND(M663="",N663=""),"",N663-M663)</f>
        <v/>
      </c>
      <c r="P663" s="18"/>
      <c r="Q663" s="18"/>
    </row>
    <row r="664" customFormat="false" ht="15" hidden="false" customHeight="false" outlineLevel="0" collapsed="false">
      <c r="A664" s="18"/>
      <c r="B664" s="18"/>
      <c r="C664" s="18"/>
      <c r="D664" s="18"/>
      <c r="E664" s="18"/>
      <c r="F664" s="18"/>
      <c r="G664" s="18"/>
      <c r="H664" s="18"/>
      <c r="I664" s="18"/>
      <c r="J664" s="18"/>
      <c r="K664" s="18"/>
      <c r="L664" s="18"/>
      <c r="M664" s="18"/>
      <c r="N664" s="18"/>
      <c r="O664" s="19" t="str">
        <f aca="false">IF(AND(M664="",N664=""),"",N664-M664)</f>
        <v/>
      </c>
      <c r="P664" s="18"/>
      <c r="Q664" s="18"/>
    </row>
    <row r="665" customFormat="false" ht="15" hidden="false" customHeight="false" outlineLevel="0" collapsed="false">
      <c r="A665" s="18"/>
      <c r="B665" s="18"/>
      <c r="C665" s="18"/>
      <c r="D665" s="18"/>
      <c r="E665" s="18"/>
      <c r="F665" s="18"/>
      <c r="G665" s="18"/>
      <c r="H665" s="18"/>
      <c r="I665" s="18"/>
      <c r="J665" s="18"/>
      <c r="K665" s="18"/>
      <c r="L665" s="18"/>
      <c r="M665" s="18"/>
      <c r="N665" s="18"/>
      <c r="O665" s="19" t="str">
        <f aca="false">IF(AND(M665="",N665=""),"",N665-M665)</f>
        <v/>
      </c>
      <c r="P665" s="18"/>
      <c r="Q665" s="18"/>
    </row>
    <row r="666" customFormat="false" ht="15" hidden="false" customHeight="false" outlineLevel="0" collapsed="false">
      <c r="A666" s="18"/>
      <c r="B666" s="18"/>
      <c r="C666" s="18"/>
      <c r="D666" s="18"/>
      <c r="E666" s="18"/>
      <c r="F666" s="18"/>
      <c r="G666" s="18"/>
      <c r="H666" s="18"/>
      <c r="I666" s="18"/>
      <c r="J666" s="18"/>
      <c r="K666" s="18"/>
      <c r="L666" s="18"/>
      <c r="M666" s="18"/>
      <c r="N666" s="18"/>
      <c r="O666" s="19" t="str">
        <f aca="false">IF(AND(M666="",N666=""),"",N666-M666)</f>
        <v/>
      </c>
      <c r="P666" s="18"/>
      <c r="Q666" s="18"/>
    </row>
    <row r="667" customFormat="false" ht="15" hidden="false" customHeight="false" outlineLevel="0" collapsed="false">
      <c r="A667" s="18"/>
      <c r="B667" s="18"/>
      <c r="C667" s="18"/>
      <c r="D667" s="18"/>
      <c r="E667" s="18"/>
      <c r="F667" s="18"/>
      <c r="G667" s="18"/>
      <c r="H667" s="18"/>
      <c r="I667" s="18"/>
      <c r="J667" s="18"/>
      <c r="K667" s="18"/>
      <c r="L667" s="18"/>
      <c r="M667" s="18"/>
      <c r="N667" s="18"/>
      <c r="O667" s="19" t="str">
        <f aca="false">IF(AND(M667="",N667=""),"",N667-M667)</f>
        <v/>
      </c>
      <c r="P667" s="18"/>
      <c r="Q667" s="18"/>
    </row>
    <row r="668" customFormat="false" ht="15" hidden="false" customHeight="false" outlineLevel="0" collapsed="false">
      <c r="A668" s="18"/>
      <c r="B668" s="18"/>
      <c r="C668" s="18"/>
      <c r="D668" s="18"/>
      <c r="E668" s="18"/>
      <c r="F668" s="18"/>
      <c r="G668" s="18"/>
      <c r="H668" s="18"/>
      <c r="I668" s="18"/>
      <c r="J668" s="18"/>
      <c r="K668" s="18"/>
      <c r="L668" s="18"/>
      <c r="M668" s="18"/>
      <c r="N668" s="18"/>
      <c r="O668" s="19" t="str">
        <f aca="false">IF(AND(M668="",N668=""),"",N668-M668)</f>
        <v/>
      </c>
      <c r="P668" s="18"/>
      <c r="Q668" s="18"/>
    </row>
    <row r="669" customFormat="false" ht="15" hidden="false" customHeight="false" outlineLevel="0" collapsed="false">
      <c r="A669" s="18"/>
      <c r="B669" s="18"/>
      <c r="C669" s="18"/>
      <c r="D669" s="18"/>
      <c r="E669" s="18"/>
      <c r="F669" s="18"/>
      <c r="G669" s="18"/>
      <c r="H669" s="18"/>
      <c r="I669" s="18"/>
      <c r="J669" s="18"/>
      <c r="K669" s="18"/>
      <c r="L669" s="18"/>
      <c r="M669" s="18"/>
      <c r="N669" s="18"/>
      <c r="O669" s="19" t="str">
        <f aca="false">IF(AND(M669="",N669=""),"",N669-M669)</f>
        <v/>
      </c>
      <c r="P669" s="18"/>
      <c r="Q669" s="18"/>
    </row>
    <row r="670" customFormat="false" ht="15" hidden="false" customHeight="false" outlineLevel="0" collapsed="false">
      <c r="A670" s="18"/>
      <c r="B670" s="18"/>
      <c r="C670" s="18"/>
      <c r="D670" s="18"/>
      <c r="E670" s="18"/>
      <c r="F670" s="18"/>
      <c r="G670" s="18"/>
      <c r="H670" s="18"/>
      <c r="I670" s="18"/>
      <c r="J670" s="18"/>
      <c r="K670" s="18"/>
      <c r="L670" s="18"/>
      <c r="M670" s="18"/>
      <c r="N670" s="18"/>
      <c r="O670" s="19" t="str">
        <f aca="false">IF(AND(M670="",N670=""),"",N670-M670)</f>
        <v/>
      </c>
      <c r="P670" s="18"/>
      <c r="Q670" s="18"/>
    </row>
    <row r="671" customFormat="false" ht="15" hidden="false" customHeight="false" outlineLevel="0" collapsed="false">
      <c r="A671" s="18"/>
      <c r="B671" s="18"/>
      <c r="C671" s="18"/>
      <c r="D671" s="18"/>
      <c r="E671" s="18"/>
      <c r="F671" s="18"/>
      <c r="G671" s="18"/>
      <c r="H671" s="18"/>
      <c r="I671" s="18"/>
      <c r="J671" s="18"/>
      <c r="K671" s="18"/>
      <c r="L671" s="18"/>
      <c r="M671" s="18"/>
      <c r="N671" s="18"/>
      <c r="O671" s="19" t="str">
        <f aca="false">IF(AND(M671="",N671=""),"",N671-M671)</f>
        <v/>
      </c>
      <c r="P671" s="18"/>
      <c r="Q671" s="18"/>
    </row>
    <row r="672" customFormat="false" ht="15" hidden="false" customHeight="false" outlineLevel="0" collapsed="false">
      <c r="A672" s="18"/>
      <c r="B672" s="18"/>
      <c r="C672" s="18"/>
      <c r="D672" s="18"/>
      <c r="E672" s="18"/>
      <c r="F672" s="18"/>
      <c r="G672" s="18"/>
      <c r="H672" s="18"/>
      <c r="I672" s="18"/>
      <c r="J672" s="18"/>
      <c r="K672" s="18"/>
      <c r="L672" s="18"/>
      <c r="M672" s="18"/>
      <c r="N672" s="18"/>
      <c r="O672" s="19" t="str">
        <f aca="false">IF(AND(M672="",N672=""),"",N672-M672)</f>
        <v/>
      </c>
      <c r="P672" s="18"/>
      <c r="Q672" s="18"/>
    </row>
    <row r="673" customFormat="false" ht="15" hidden="false" customHeight="false" outlineLevel="0" collapsed="false">
      <c r="A673" s="18"/>
      <c r="B673" s="18"/>
      <c r="C673" s="18"/>
      <c r="D673" s="18"/>
      <c r="E673" s="18"/>
      <c r="F673" s="18"/>
      <c r="G673" s="18"/>
      <c r="H673" s="18"/>
      <c r="I673" s="18"/>
      <c r="J673" s="18"/>
      <c r="K673" s="18"/>
      <c r="L673" s="18"/>
      <c r="M673" s="18"/>
      <c r="N673" s="18"/>
      <c r="O673" s="19" t="str">
        <f aca="false">IF(AND(M673="",N673=""),"",N673-M673)</f>
        <v/>
      </c>
      <c r="P673" s="18"/>
      <c r="Q673" s="18"/>
    </row>
    <row r="674" customFormat="false" ht="15" hidden="false" customHeight="false" outlineLevel="0" collapsed="false">
      <c r="A674" s="18"/>
      <c r="B674" s="18"/>
      <c r="C674" s="18"/>
      <c r="D674" s="18"/>
      <c r="E674" s="18"/>
      <c r="F674" s="18"/>
      <c r="G674" s="18"/>
      <c r="H674" s="18"/>
      <c r="I674" s="18"/>
      <c r="J674" s="18"/>
      <c r="K674" s="18"/>
      <c r="L674" s="18"/>
      <c r="M674" s="18"/>
      <c r="N674" s="18"/>
      <c r="O674" s="19" t="str">
        <f aca="false">IF(AND(M674="",N674=""),"",N674-M674)</f>
        <v/>
      </c>
      <c r="P674" s="18"/>
      <c r="Q674" s="18"/>
    </row>
    <row r="675" customFormat="false" ht="15" hidden="false" customHeight="false" outlineLevel="0" collapsed="false">
      <c r="A675" s="18"/>
      <c r="B675" s="18"/>
      <c r="C675" s="18"/>
      <c r="D675" s="18"/>
      <c r="E675" s="18"/>
      <c r="F675" s="18"/>
      <c r="G675" s="18"/>
      <c r="H675" s="18"/>
      <c r="I675" s="18"/>
      <c r="J675" s="18"/>
      <c r="K675" s="18"/>
      <c r="L675" s="18"/>
      <c r="M675" s="18"/>
      <c r="N675" s="18"/>
      <c r="O675" s="19" t="str">
        <f aca="false">IF(AND(M675="",N675=""),"",N675-M675)</f>
        <v/>
      </c>
      <c r="P675" s="18"/>
      <c r="Q675" s="18"/>
    </row>
    <row r="676" customFormat="false" ht="15" hidden="false" customHeight="false" outlineLevel="0" collapsed="false">
      <c r="A676" s="18"/>
      <c r="B676" s="18"/>
      <c r="C676" s="18"/>
      <c r="D676" s="18"/>
      <c r="E676" s="18"/>
      <c r="F676" s="18"/>
      <c r="G676" s="18"/>
      <c r="H676" s="18"/>
      <c r="I676" s="18"/>
      <c r="J676" s="18"/>
      <c r="K676" s="18"/>
      <c r="L676" s="18"/>
      <c r="M676" s="18"/>
      <c r="N676" s="18"/>
      <c r="O676" s="19" t="str">
        <f aca="false">IF(AND(M676="",N676=""),"",N676-M676)</f>
        <v/>
      </c>
      <c r="P676" s="18"/>
      <c r="Q676" s="18"/>
    </row>
    <row r="677" customFormat="false" ht="15" hidden="false" customHeight="false" outlineLevel="0" collapsed="false">
      <c r="A677" s="18"/>
      <c r="B677" s="18"/>
      <c r="C677" s="18"/>
      <c r="D677" s="18"/>
      <c r="E677" s="18"/>
      <c r="F677" s="18"/>
      <c r="G677" s="18"/>
      <c r="H677" s="18"/>
      <c r="I677" s="18"/>
      <c r="J677" s="18"/>
      <c r="K677" s="18"/>
      <c r="L677" s="18"/>
      <c r="M677" s="18"/>
      <c r="N677" s="18"/>
      <c r="O677" s="19" t="str">
        <f aca="false">IF(AND(M677="",N677=""),"",N677-M677)</f>
        <v/>
      </c>
      <c r="P677" s="18"/>
      <c r="Q677" s="18"/>
    </row>
    <row r="678" customFormat="false" ht="15" hidden="false" customHeight="false" outlineLevel="0" collapsed="false">
      <c r="A678" s="18"/>
      <c r="B678" s="18"/>
      <c r="C678" s="18"/>
      <c r="D678" s="18"/>
      <c r="E678" s="18"/>
      <c r="F678" s="18"/>
      <c r="G678" s="18"/>
      <c r="H678" s="18"/>
      <c r="I678" s="18"/>
      <c r="J678" s="18"/>
      <c r="K678" s="18"/>
      <c r="L678" s="18"/>
      <c r="M678" s="18"/>
      <c r="N678" s="18"/>
      <c r="O678" s="19" t="str">
        <f aca="false">IF(AND(M678="",N678=""),"",N678-M678)</f>
        <v/>
      </c>
      <c r="P678" s="18"/>
      <c r="Q678" s="18"/>
    </row>
    <row r="679" customFormat="false" ht="15" hidden="false" customHeight="false" outlineLevel="0" collapsed="false">
      <c r="A679" s="18"/>
      <c r="B679" s="18"/>
      <c r="C679" s="18"/>
      <c r="D679" s="18"/>
      <c r="E679" s="18"/>
      <c r="F679" s="18"/>
      <c r="G679" s="18"/>
      <c r="H679" s="18"/>
      <c r="I679" s="18"/>
      <c r="J679" s="18"/>
      <c r="K679" s="18"/>
      <c r="L679" s="18"/>
      <c r="M679" s="18"/>
      <c r="N679" s="18"/>
      <c r="O679" s="19" t="str">
        <f aca="false">IF(AND(M679="",N679=""),"",N679-M679)</f>
        <v/>
      </c>
      <c r="P679" s="18"/>
      <c r="Q679" s="18"/>
    </row>
    <row r="680" customFormat="false" ht="15" hidden="false" customHeight="false" outlineLevel="0" collapsed="false">
      <c r="A680" s="18"/>
      <c r="B680" s="18"/>
      <c r="C680" s="18"/>
      <c r="D680" s="18"/>
      <c r="E680" s="18"/>
      <c r="F680" s="18"/>
      <c r="G680" s="18"/>
      <c r="H680" s="18"/>
      <c r="I680" s="18"/>
      <c r="J680" s="18"/>
      <c r="K680" s="18"/>
      <c r="L680" s="18"/>
      <c r="M680" s="18"/>
      <c r="N680" s="18"/>
      <c r="O680" s="19" t="str">
        <f aca="false">IF(AND(M680="",N680=""),"",N680-M680)</f>
        <v/>
      </c>
      <c r="P680" s="18"/>
      <c r="Q680" s="18"/>
    </row>
    <row r="681" customFormat="false" ht="15" hidden="false" customHeight="false" outlineLevel="0" collapsed="false">
      <c r="A681" s="18"/>
      <c r="B681" s="18"/>
      <c r="C681" s="18"/>
      <c r="D681" s="18"/>
      <c r="E681" s="18"/>
      <c r="F681" s="18"/>
      <c r="G681" s="18"/>
      <c r="H681" s="18"/>
      <c r="I681" s="18"/>
      <c r="J681" s="18"/>
      <c r="K681" s="18"/>
      <c r="L681" s="18"/>
      <c r="M681" s="18"/>
      <c r="N681" s="18"/>
      <c r="O681" s="19" t="str">
        <f aca="false">IF(AND(M681="",N681=""),"",N681-M681)</f>
        <v/>
      </c>
      <c r="P681" s="18"/>
      <c r="Q681" s="18"/>
    </row>
    <row r="682" customFormat="false" ht="15" hidden="false" customHeight="false" outlineLevel="0" collapsed="false">
      <c r="A682" s="18"/>
      <c r="B682" s="18"/>
      <c r="C682" s="18"/>
      <c r="D682" s="18"/>
      <c r="E682" s="18"/>
      <c r="F682" s="18"/>
      <c r="G682" s="18"/>
      <c r="H682" s="18"/>
      <c r="I682" s="18"/>
      <c r="J682" s="18"/>
      <c r="K682" s="18"/>
      <c r="L682" s="18"/>
      <c r="M682" s="18"/>
      <c r="N682" s="18"/>
      <c r="O682" s="19" t="str">
        <f aca="false">IF(AND(M682="",N682=""),"",N682-M682)</f>
        <v/>
      </c>
      <c r="P682" s="18"/>
      <c r="Q682" s="18"/>
    </row>
    <row r="683" customFormat="false" ht="15" hidden="false" customHeight="false" outlineLevel="0" collapsed="false">
      <c r="A683" s="18"/>
      <c r="B683" s="18"/>
      <c r="C683" s="18"/>
      <c r="D683" s="18"/>
      <c r="E683" s="18"/>
      <c r="F683" s="18"/>
      <c r="G683" s="18"/>
      <c r="H683" s="18"/>
      <c r="I683" s="18"/>
      <c r="J683" s="18"/>
      <c r="K683" s="18"/>
      <c r="L683" s="18"/>
      <c r="M683" s="18"/>
      <c r="N683" s="18"/>
      <c r="O683" s="19" t="str">
        <f aca="false">IF(AND(M683="",N683=""),"",N683-M683)</f>
        <v/>
      </c>
      <c r="P683" s="18"/>
      <c r="Q683" s="18"/>
    </row>
    <row r="684" customFormat="false" ht="15" hidden="false" customHeight="false" outlineLevel="0" collapsed="false">
      <c r="A684" s="18"/>
      <c r="B684" s="18"/>
      <c r="C684" s="18"/>
      <c r="D684" s="18"/>
      <c r="E684" s="18"/>
      <c r="F684" s="18"/>
      <c r="G684" s="18"/>
      <c r="H684" s="18"/>
      <c r="I684" s="18"/>
      <c r="J684" s="18"/>
      <c r="K684" s="18"/>
      <c r="L684" s="18"/>
      <c r="M684" s="18"/>
      <c r="N684" s="18"/>
      <c r="O684" s="19" t="str">
        <f aca="false">IF(AND(M684="",N684=""),"",N684-M684)</f>
        <v/>
      </c>
      <c r="P684" s="18"/>
      <c r="Q684" s="18"/>
    </row>
    <row r="685" customFormat="false" ht="15" hidden="false" customHeight="false" outlineLevel="0" collapsed="false">
      <c r="A685" s="18"/>
      <c r="B685" s="18"/>
      <c r="C685" s="18"/>
      <c r="D685" s="18"/>
      <c r="E685" s="18"/>
      <c r="F685" s="18"/>
      <c r="G685" s="18"/>
      <c r="H685" s="18"/>
      <c r="I685" s="18"/>
      <c r="J685" s="18"/>
      <c r="K685" s="18"/>
      <c r="L685" s="18"/>
      <c r="M685" s="18"/>
      <c r="N685" s="18"/>
      <c r="O685" s="19" t="str">
        <f aca="false">IF(AND(M685="",N685=""),"",N685-M685)</f>
        <v/>
      </c>
      <c r="P685" s="18"/>
      <c r="Q685" s="18"/>
    </row>
    <row r="686" customFormat="false" ht="15" hidden="false" customHeight="false" outlineLevel="0" collapsed="false">
      <c r="A686" s="18"/>
      <c r="B686" s="18"/>
      <c r="C686" s="18"/>
      <c r="D686" s="18"/>
      <c r="E686" s="18"/>
      <c r="F686" s="18"/>
      <c r="G686" s="18"/>
      <c r="H686" s="18"/>
      <c r="I686" s="18"/>
      <c r="J686" s="18"/>
      <c r="K686" s="18"/>
      <c r="L686" s="18"/>
      <c r="M686" s="18"/>
      <c r="N686" s="18"/>
      <c r="O686" s="19" t="str">
        <f aca="false">IF(AND(M686="",N686=""),"",N686-M686)</f>
        <v/>
      </c>
      <c r="P686" s="18"/>
      <c r="Q686" s="18"/>
    </row>
    <row r="687" customFormat="false" ht="15" hidden="false" customHeight="false" outlineLevel="0" collapsed="false">
      <c r="A687" s="18"/>
      <c r="B687" s="18"/>
      <c r="C687" s="18"/>
      <c r="D687" s="18"/>
      <c r="E687" s="18"/>
      <c r="F687" s="18"/>
      <c r="G687" s="18"/>
      <c r="H687" s="18"/>
      <c r="I687" s="18"/>
      <c r="J687" s="18"/>
      <c r="K687" s="18"/>
      <c r="L687" s="18"/>
      <c r="M687" s="18"/>
      <c r="N687" s="18"/>
      <c r="O687" s="19" t="str">
        <f aca="false">IF(AND(M687="",N687=""),"",N687-M687)</f>
        <v/>
      </c>
      <c r="P687" s="18"/>
      <c r="Q687" s="18"/>
    </row>
    <row r="688" customFormat="false" ht="15" hidden="false" customHeight="false" outlineLevel="0" collapsed="false">
      <c r="A688" s="18"/>
      <c r="B688" s="18"/>
      <c r="C688" s="18"/>
      <c r="D688" s="18"/>
      <c r="E688" s="18"/>
      <c r="F688" s="18"/>
      <c r="G688" s="18"/>
      <c r="H688" s="18"/>
      <c r="I688" s="18"/>
      <c r="J688" s="18"/>
      <c r="K688" s="18"/>
      <c r="L688" s="18"/>
      <c r="M688" s="18"/>
      <c r="N688" s="18"/>
      <c r="O688" s="19" t="str">
        <f aca="false">IF(AND(M688="",N688=""),"",N688-M688)</f>
        <v/>
      </c>
      <c r="P688" s="18"/>
      <c r="Q688" s="18"/>
    </row>
    <row r="689" customFormat="false" ht="15" hidden="false" customHeight="false" outlineLevel="0" collapsed="false">
      <c r="A689" s="18"/>
      <c r="B689" s="18"/>
      <c r="C689" s="18"/>
      <c r="D689" s="18"/>
      <c r="E689" s="18"/>
      <c r="F689" s="18"/>
      <c r="G689" s="18"/>
      <c r="H689" s="18"/>
      <c r="I689" s="18"/>
      <c r="J689" s="18"/>
      <c r="K689" s="18"/>
      <c r="L689" s="18"/>
      <c r="M689" s="18"/>
      <c r="N689" s="18"/>
      <c r="O689" s="19" t="str">
        <f aca="false">IF(AND(M689="",N689=""),"",N689-M689)</f>
        <v/>
      </c>
      <c r="P689" s="18"/>
      <c r="Q689" s="18"/>
    </row>
    <row r="690" customFormat="false" ht="15" hidden="false" customHeight="false" outlineLevel="0" collapsed="false">
      <c r="A690" s="18"/>
      <c r="B690" s="18"/>
      <c r="C690" s="18"/>
      <c r="D690" s="18"/>
      <c r="E690" s="18"/>
      <c r="F690" s="18"/>
      <c r="G690" s="18"/>
      <c r="H690" s="18"/>
      <c r="I690" s="18"/>
      <c r="J690" s="18"/>
      <c r="K690" s="18"/>
      <c r="L690" s="18"/>
      <c r="M690" s="18"/>
      <c r="N690" s="18"/>
      <c r="O690" s="19" t="str">
        <f aca="false">IF(AND(M690="",N690=""),"",N690-M690)</f>
        <v/>
      </c>
      <c r="P690" s="18"/>
      <c r="Q690" s="18"/>
    </row>
    <row r="691" customFormat="false" ht="15" hidden="false" customHeight="false" outlineLevel="0" collapsed="false">
      <c r="A691" s="18"/>
      <c r="B691" s="18"/>
      <c r="C691" s="18"/>
      <c r="D691" s="18"/>
      <c r="E691" s="18"/>
      <c r="F691" s="18"/>
      <c r="G691" s="18"/>
      <c r="H691" s="18"/>
      <c r="I691" s="18"/>
      <c r="J691" s="18"/>
      <c r="K691" s="18"/>
      <c r="L691" s="18"/>
      <c r="M691" s="18"/>
      <c r="N691" s="18"/>
      <c r="O691" s="19" t="str">
        <f aca="false">IF(AND(M691="",N691=""),"",N691-M691)</f>
        <v/>
      </c>
      <c r="P691" s="18"/>
      <c r="Q691" s="18"/>
    </row>
    <row r="692" customFormat="false" ht="15" hidden="false" customHeight="false" outlineLevel="0" collapsed="false">
      <c r="A692" s="18"/>
      <c r="B692" s="18"/>
      <c r="C692" s="18"/>
      <c r="D692" s="18"/>
      <c r="E692" s="18"/>
      <c r="F692" s="18"/>
      <c r="G692" s="18"/>
      <c r="H692" s="18"/>
      <c r="I692" s="18"/>
      <c r="J692" s="18"/>
      <c r="K692" s="18"/>
      <c r="L692" s="18"/>
      <c r="M692" s="18"/>
      <c r="N692" s="18"/>
      <c r="O692" s="19" t="str">
        <f aca="false">IF(AND(M692="",N692=""),"",N692-M692)</f>
        <v/>
      </c>
      <c r="P692" s="18"/>
      <c r="Q692" s="18"/>
    </row>
    <row r="693" customFormat="false" ht="15" hidden="false" customHeight="false" outlineLevel="0" collapsed="false">
      <c r="A693" s="18"/>
      <c r="B693" s="18"/>
      <c r="C693" s="18"/>
      <c r="D693" s="18"/>
      <c r="E693" s="18"/>
      <c r="F693" s="18"/>
      <c r="G693" s="18"/>
      <c r="H693" s="18"/>
      <c r="I693" s="18"/>
      <c r="J693" s="18"/>
      <c r="K693" s="18"/>
      <c r="L693" s="18"/>
      <c r="M693" s="18"/>
      <c r="N693" s="18"/>
      <c r="O693" s="19" t="str">
        <f aca="false">IF(AND(M693="",N693=""),"",N693-M693)</f>
        <v/>
      </c>
      <c r="P693" s="18"/>
      <c r="Q693" s="18"/>
    </row>
    <row r="694" customFormat="false" ht="15" hidden="false" customHeight="false" outlineLevel="0" collapsed="false">
      <c r="A694" s="18"/>
      <c r="B694" s="18"/>
      <c r="C694" s="18"/>
      <c r="D694" s="18"/>
      <c r="E694" s="18"/>
      <c r="F694" s="18"/>
      <c r="G694" s="18"/>
      <c r="H694" s="18"/>
      <c r="I694" s="18"/>
      <c r="J694" s="18"/>
      <c r="K694" s="18"/>
      <c r="L694" s="18"/>
      <c r="M694" s="18"/>
      <c r="N694" s="18"/>
      <c r="O694" s="19" t="str">
        <f aca="false">IF(AND(M694="",N694=""),"",N694-M694)</f>
        <v/>
      </c>
      <c r="P694" s="18"/>
      <c r="Q694" s="18"/>
    </row>
    <row r="695" customFormat="false" ht="15" hidden="false" customHeight="false" outlineLevel="0" collapsed="false">
      <c r="A695" s="18"/>
      <c r="B695" s="18"/>
      <c r="C695" s="18"/>
      <c r="D695" s="18"/>
      <c r="E695" s="18"/>
      <c r="F695" s="18"/>
      <c r="G695" s="18"/>
      <c r="H695" s="18"/>
      <c r="I695" s="18"/>
      <c r="J695" s="18"/>
      <c r="K695" s="18"/>
      <c r="L695" s="18"/>
      <c r="M695" s="18"/>
      <c r="N695" s="18"/>
      <c r="O695" s="19" t="str">
        <f aca="false">IF(AND(M695="",N695=""),"",N695-M695)</f>
        <v/>
      </c>
      <c r="P695" s="18"/>
      <c r="Q695" s="18"/>
    </row>
    <row r="696" customFormat="false" ht="15" hidden="false" customHeight="false" outlineLevel="0" collapsed="false">
      <c r="A696" s="18"/>
      <c r="B696" s="18"/>
      <c r="C696" s="18"/>
      <c r="D696" s="18"/>
      <c r="E696" s="18"/>
      <c r="F696" s="18"/>
      <c r="G696" s="18"/>
      <c r="H696" s="18"/>
      <c r="I696" s="18"/>
      <c r="J696" s="18"/>
      <c r="K696" s="18"/>
      <c r="L696" s="18"/>
      <c r="M696" s="18"/>
      <c r="N696" s="18"/>
      <c r="O696" s="19" t="str">
        <f aca="false">IF(AND(M696="",N696=""),"",N696-M696)</f>
        <v/>
      </c>
      <c r="P696" s="18"/>
      <c r="Q696" s="18"/>
    </row>
    <row r="697" customFormat="false" ht="15" hidden="false" customHeight="false" outlineLevel="0" collapsed="false">
      <c r="A697" s="18"/>
      <c r="B697" s="18"/>
      <c r="C697" s="18"/>
      <c r="D697" s="18"/>
      <c r="E697" s="18"/>
      <c r="F697" s="18"/>
      <c r="G697" s="18"/>
      <c r="H697" s="18"/>
      <c r="I697" s="18"/>
      <c r="J697" s="18"/>
      <c r="K697" s="18"/>
      <c r="L697" s="18"/>
      <c r="M697" s="18"/>
      <c r="N697" s="18"/>
      <c r="O697" s="19" t="str">
        <f aca="false">IF(AND(M697="",N697=""),"",N697-M697)</f>
        <v/>
      </c>
      <c r="P697" s="18"/>
      <c r="Q697" s="18"/>
    </row>
    <row r="698" customFormat="false" ht="15" hidden="false" customHeight="false" outlineLevel="0" collapsed="false">
      <c r="A698" s="18"/>
      <c r="B698" s="18"/>
      <c r="C698" s="18"/>
      <c r="D698" s="18"/>
      <c r="E698" s="18"/>
      <c r="F698" s="18"/>
      <c r="G698" s="18"/>
      <c r="H698" s="18"/>
      <c r="I698" s="18"/>
      <c r="J698" s="18"/>
      <c r="K698" s="18"/>
      <c r="L698" s="18"/>
      <c r="M698" s="18"/>
      <c r="N698" s="18"/>
      <c r="O698" s="19" t="str">
        <f aca="false">IF(AND(M698="",N698=""),"",N698-M698)</f>
        <v/>
      </c>
      <c r="P698" s="18"/>
      <c r="Q698" s="18"/>
    </row>
    <row r="699" customFormat="false" ht="15" hidden="false" customHeight="false" outlineLevel="0" collapsed="false">
      <c r="A699" s="18"/>
      <c r="B699" s="18"/>
      <c r="C699" s="18"/>
      <c r="D699" s="18"/>
      <c r="E699" s="18"/>
      <c r="F699" s="18"/>
      <c r="G699" s="18"/>
      <c r="H699" s="18"/>
      <c r="I699" s="18"/>
      <c r="J699" s="18"/>
      <c r="K699" s="18"/>
      <c r="L699" s="18"/>
      <c r="M699" s="18"/>
      <c r="N699" s="18"/>
      <c r="O699" s="19" t="str">
        <f aca="false">IF(AND(M699="",N699=""),"",N699-M699)</f>
        <v/>
      </c>
      <c r="P699" s="18"/>
      <c r="Q699" s="18"/>
    </row>
    <row r="700" customFormat="false" ht="15" hidden="false" customHeight="false" outlineLevel="0" collapsed="false">
      <c r="A700" s="18"/>
      <c r="B700" s="18"/>
      <c r="C700" s="18"/>
      <c r="D700" s="18"/>
      <c r="E700" s="18"/>
      <c r="F700" s="18"/>
      <c r="G700" s="18"/>
      <c r="H700" s="18"/>
      <c r="I700" s="18"/>
      <c r="J700" s="18"/>
      <c r="K700" s="18"/>
      <c r="L700" s="18"/>
      <c r="M700" s="18"/>
      <c r="N700" s="18"/>
      <c r="O700" s="19" t="str">
        <f aca="false">IF(AND(M700="",N700=""),"",N700-M700)</f>
        <v/>
      </c>
      <c r="P700" s="18"/>
      <c r="Q700" s="18"/>
    </row>
    <row r="701" customFormat="false" ht="15" hidden="false" customHeight="false" outlineLevel="0" collapsed="false">
      <c r="A701" s="18"/>
      <c r="B701" s="18"/>
      <c r="C701" s="18"/>
      <c r="D701" s="18"/>
      <c r="E701" s="18"/>
      <c r="F701" s="18"/>
      <c r="G701" s="18"/>
      <c r="H701" s="18"/>
      <c r="I701" s="18"/>
      <c r="J701" s="18"/>
      <c r="K701" s="18"/>
      <c r="L701" s="18"/>
      <c r="M701" s="18"/>
      <c r="N701" s="18"/>
      <c r="O701" s="19" t="str">
        <f aca="false">IF(AND(M701="",N701=""),"",N701-M701)</f>
        <v/>
      </c>
      <c r="P701" s="18"/>
      <c r="Q701" s="18"/>
    </row>
    <row r="702" customFormat="false" ht="15" hidden="false" customHeight="false" outlineLevel="0" collapsed="false">
      <c r="A702" s="18"/>
      <c r="B702" s="18"/>
      <c r="C702" s="18"/>
      <c r="D702" s="18"/>
      <c r="E702" s="18"/>
      <c r="F702" s="18"/>
      <c r="G702" s="18"/>
      <c r="H702" s="18"/>
      <c r="I702" s="18"/>
      <c r="J702" s="18"/>
      <c r="K702" s="18"/>
      <c r="L702" s="18"/>
      <c r="M702" s="18"/>
      <c r="N702" s="18"/>
      <c r="O702" s="19" t="str">
        <f aca="false">IF(AND(M702="",N702=""),"",N702-M702)</f>
        <v/>
      </c>
      <c r="P702" s="18"/>
      <c r="Q702" s="18"/>
    </row>
    <row r="703" customFormat="false" ht="15" hidden="false" customHeight="false" outlineLevel="0" collapsed="false">
      <c r="A703" s="18"/>
      <c r="B703" s="18"/>
      <c r="C703" s="18"/>
      <c r="D703" s="18"/>
      <c r="E703" s="18"/>
      <c r="F703" s="18"/>
      <c r="G703" s="18"/>
      <c r="H703" s="18"/>
      <c r="I703" s="18"/>
      <c r="J703" s="18"/>
      <c r="K703" s="18"/>
      <c r="L703" s="18"/>
      <c r="M703" s="18"/>
      <c r="N703" s="18"/>
      <c r="O703" s="19" t="str">
        <f aca="false">IF(AND(M703="",N703=""),"",N703-M703)</f>
        <v/>
      </c>
      <c r="P703" s="18"/>
      <c r="Q703" s="18"/>
    </row>
    <row r="704" customFormat="false" ht="15" hidden="false" customHeight="false" outlineLevel="0" collapsed="false">
      <c r="A704" s="18"/>
      <c r="B704" s="18"/>
      <c r="C704" s="18"/>
      <c r="D704" s="18"/>
      <c r="E704" s="18"/>
      <c r="F704" s="18"/>
      <c r="G704" s="18"/>
      <c r="H704" s="18"/>
      <c r="I704" s="18"/>
      <c r="J704" s="18"/>
      <c r="K704" s="18"/>
      <c r="L704" s="18"/>
      <c r="M704" s="18"/>
      <c r="N704" s="18"/>
      <c r="O704" s="19" t="str">
        <f aca="false">IF(AND(M704="",N704=""),"",N704-M704)</f>
        <v/>
      </c>
      <c r="P704" s="18"/>
      <c r="Q704" s="18"/>
    </row>
    <row r="705" customFormat="false" ht="15" hidden="false" customHeight="false" outlineLevel="0" collapsed="false">
      <c r="A705" s="18"/>
      <c r="B705" s="18"/>
      <c r="C705" s="18"/>
      <c r="D705" s="18"/>
      <c r="E705" s="18"/>
      <c r="F705" s="18"/>
      <c r="G705" s="18"/>
      <c r="H705" s="18"/>
      <c r="I705" s="18"/>
      <c r="J705" s="18"/>
      <c r="K705" s="18"/>
      <c r="L705" s="18"/>
      <c r="M705" s="18"/>
      <c r="N705" s="18"/>
      <c r="O705" s="19" t="str">
        <f aca="false">IF(AND(M705="",N705=""),"",N705-M705)</f>
        <v/>
      </c>
      <c r="P705" s="18"/>
      <c r="Q705" s="18"/>
    </row>
    <row r="706" customFormat="false" ht="15" hidden="false" customHeight="false" outlineLevel="0" collapsed="false">
      <c r="A706" s="18"/>
      <c r="B706" s="18"/>
      <c r="C706" s="18"/>
      <c r="D706" s="18"/>
      <c r="E706" s="18"/>
      <c r="F706" s="18"/>
      <c r="G706" s="18"/>
      <c r="H706" s="18"/>
      <c r="I706" s="18"/>
      <c r="J706" s="18"/>
      <c r="K706" s="18"/>
      <c r="L706" s="18"/>
      <c r="M706" s="18"/>
      <c r="N706" s="18"/>
      <c r="O706" s="19" t="str">
        <f aca="false">IF(AND(M706="",N706=""),"",N706-M706)</f>
        <v/>
      </c>
      <c r="P706" s="18"/>
      <c r="Q706" s="18"/>
    </row>
    <row r="707" customFormat="false" ht="15" hidden="false" customHeight="false" outlineLevel="0" collapsed="false">
      <c r="A707" s="18"/>
      <c r="B707" s="18"/>
      <c r="C707" s="18"/>
      <c r="D707" s="18"/>
      <c r="E707" s="18"/>
      <c r="F707" s="18"/>
      <c r="G707" s="18"/>
      <c r="H707" s="18"/>
      <c r="I707" s="18"/>
      <c r="J707" s="18"/>
      <c r="K707" s="18"/>
      <c r="L707" s="18"/>
      <c r="M707" s="18"/>
      <c r="N707" s="18"/>
      <c r="O707" s="19" t="str">
        <f aca="false">IF(AND(M707="",N707=""),"",N707-M707)</f>
        <v/>
      </c>
      <c r="P707" s="18"/>
      <c r="Q707" s="18"/>
    </row>
    <row r="708" customFormat="false" ht="15" hidden="false" customHeight="false" outlineLevel="0" collapsed="false">
      <c r="A708" s="18"/>
      <c r="B708" s="18"/>
      <c r="C708" s="18"/>
      <c r="D708" s="18"/>
      <c r="E708" s="18"/>
      <c r="F708" s="18"/>
      <c r="G708" s="18"/>
      <c r="H708" s="18"/>
      <c r="I708" s="18"/>
      <c r="J708" s="18"/>
      <c r="K708" s="18"/>
      <c r="L708" s="18"/>
      <c r="M708" s="18"/>
      <c r="N708" s="18"/>
      <c r="O708" s="19" t="str">
        <f aca="false">IF(AND(M708="",N708=""),"",N708-M708)</f>
        <v/>
      </c>
      <c r="P708" s="18"/>
      <c r="Q708" s="18"/>
    </row>
    <row r="709" customFormat="false" ht="15" hidden="false" customHeight="false" outlineLevel="0" collapsed="false">
      <c r="A709" s="18"/>
      <c r="B709" s="18"/>
      <c r="C709" s="18"/>
      <c r="D709" s="18"/>
      <c r="E709" s="18"/>
      <c r="F709" s="18"/>
      <c r="G709" s="18"/>
      <c r="H709" s="18"/>
      <c r="I709" s="18"/>
      <c r="J709" s="18"/>
      <c r="K709" s="18"/>
      <c r="L709" s="18"/>
      <c r="M709" s="18"/>
      <c r="N709" s="18"/>
      <c r="O709" s="19" t="str">
        <f aca="false">IF(AND(M709="",N709=""),"",N709-M709)</f>
        <v/>
      </c>
      <c r="P709" s="18"/>
      <c r="Q709" s="18"/>
    </row>
    <row r="710" customFormat="false" ht="15" hidden="false" customHeight="false" outlineLevel="0" collapsed="false">
      <c r="A710" s="18"/>
      <c r="B710" s="18"/>
      <c r="C710" s="18"/>
      <c r="D710" s="18"/>
      <c r="E710" s="18"/>
      <c r="F710" s="18"/>
      <c r="G710" s="18"/>
      <c r="H710" s="18"/>
      <c r="I710" s="18"/>
      <c r="J710" s="18"/>
      <c r="K710" s="18"/>
      <c r="L710" s="18"/>
      <c r="M710" s="18"/>
      <c r="N710" s="18"/>
      <c r="O710" s="19" t="str">
        <f aca="false">IF(AND(M710="",N710=""),"",N710-M710)</f>
        <v/>
      </c>
      <c r="P710" s="18"/>
      <c r="Q710" s="18"/>
    </row>
    <row r="711" customFormat="false" ht="15" hidden="false" customHeight="false" outlineLevel="0" collapsed="false">
      <c r="A711" s="18"/>
      <c r="B711" s="18"/>
      <c r="C711" s="18"/>
      <c r="D711" s="18"/>
      <c r="E711" s="18"/>
      <c r="F711" s="18"/>
      <c r="G711" s="18"/>
      <c r="H711" s="18"/>
      <c r="I711" s="18"/>
      <c r="J711" s="18"/>
      <c r="K711" s="18"/>
      <c r="L711" s="18"/>
      <c r="M711" s="18"/>
      <c r="N711" s="18"/>
      <c r="O711" s="19" t="str">
        <f aca="false">IF(AND(M711="",N711=""),"",N711-M711)</f>
        <v/>
      </c>
      <c r="P711" s="18"/>
      <c r="Q711" s="18"/>
    </row>
    <row r="712" customFormat="false" ht="15" hidden="false" customHeight="false" outlineLevel="0" collapsed="false">
      <c r="A712" s="18"/>
      <c r="B712" s="18"/>
      <c r="C712" s="18"/>
      <c r="D712" s="18"/>
      <c r="E712" s="18"/>
      <c r="F712" s="18"/>
      <c r="G712" s="18"/>
      <c r="H712" s="18"/>
      <c r="I712" s="18"/>
      <c r="J712" s="18"/>
      <c r="K712" s="18"/>
      <c r="L712" s="18"/>
      <c r="M712" s="18"/>
      <c r="N712" s="18"/>
      <c r="O712" s="19" t="str">
        <f aca="false">IF(AND(M712="",N712=""),"",N712-M712)</f>
        <v/>
      </c>
      <c r="P712" s="18"/>
      <c r="Q712" s="18"/>
    </row>
    <row r="713" customFormat="false" ht="15" hidden="false" customHeight="false" outlineLevel="0" collapsed="false">
      <c r="A713" s="18"/>
      <c r="B713" s="18"/>
      <c r="C713" s="18"/>
      <c r="D713" s="18"/>
      <c r="E713" s="18"/>
      <c r="F713" s="18"/>
      <c r="G713" s="18"/>
      <c r="H713" s="18"/>
      <c r="I713" s="18"/>
      <c r="J713" s="18"/>
      <c r="K713" s="18"/>
      <c r="L713" s="18"/>
      <c r="M713" s="18"/>
      <c r="N713" s="18"/>
      <c r="O713" s="19" t="str">
        <f aca="false">IF(AND(M713="",N713=""),"",N713-M713)</f>
        <v/>
      </c>
      <c r="P713" s="18"/>
      <c r="Q713" s="18"/>
    </row>
    <row r="714" customFormat="false" ht="15" hidden="false" customHeight="false" outlineLevel="0" collapsed="false">
      <c r="A714" s="18"/>
      <c r="B714" s="18"/>
      <c r="C714" s="18"/>
      <c r="D714" s="18"/>
      <c r="E714" s="18"/>
      <c r="F714" s="18"/>
      <c r="G714" s="18"/>
      <c r="H714" s="18"/>
      <c r="I714" s="18"/>
      <c r="J714" s="18"/>
      <c r="K714" s="18"/>
      <c r="L714" s="18"/>
      <c r="M714" s="18"/>
      <c r="N714" s="18"/>
      <c r="O714" s="19" t="str">
        <f aca="false">IF(AND(M714="",N714=""),"",N714-M714)</f>
        <v/>
      </c>
      <c r="P714" s="18"/>
      <c r="Q714" s="18"/>
    </row>
    <row r="715" customFormat="false" ht="15" hidden="false" customHeight="false" outlineLevel="0" collapsed="false">
      <c r="A715" s="18"/>
      <c r="B715" s="18"/>
      <c r="C715" s="18"/>
      <c r="D715" s="18"/>
      <c r="E715" s="18"/>
      <c r="F715" s="18"/>
      <c r="G715" s="18"/>
      <c r="H715" s="18"/>
      <c r="I715" s="18"/>
      <c r="J715" s="18"/>
      <c r="K715" s="18"/>
      <c r="L715" s="18"/>
      <c r="M715" s="18"/>
      <c r="N715" s="18"/>
      <c r="O715" s="19" t="str">
        <f aca="false">IF(AND(M715="",N715=""),"",N715-M715)</f>
        <v/>
      </c>
      <c r="P715" s="18"/>
      <c r="Q715" s="18"/>
    </row>
    <row r="716" customFormat="false" ht="15" hidden="false" customHeight="false" outlineLevel="0" collapsed="false">
      <c r="A716" s="18"/>
      <c r="B716" s="18"/>
      <c r="C716" s="18"/>
      <c r="D716" s="18"/>
      <c r="E716" s="18"/>
      <c r="F716" s="18"/>
      <c r="G716" s="18"/>
      <c r="H716" s="18"/>
      <c r="I716" s="18"/>
      <c r="J716" s="18"/>
      <c r="K716" s="18"/>
      <c r="L716" s="18"/>
      <c r="M716" s="18"/>
      <c r="N716" s="18"/>
      <c r="O716" s="19" t="str">
        <f aca="false">IF(AND(M716="",N716=""),"",N716-M716)</f>
        <v/>
      </c>
      <c r="P716" s="18"/>
      <c r="Q716" s="18"/>
    </row>
    <row r="717" customFormat="false" ht="15" hidden="false" customHeight="false" outlineLevel="0" collapsed="false">
      <c r="A717" s="18"/>
      <c r="B717" s="18"/>
      <c r="C717" s="18"/>
      <c r="D717" s="18"/>
      <c r="E717" s="18"/>
      <c r="F717" s="18"/>
      <c r="G717" s="18"/>
      <c r="H717" s="18"/>
      <c r="I717" s="18"/>
      <c r="J717" s="18"/>
      <c r="K717" s="18"/>
      <c r="L717" s="18"/>
      <c r="M717" s="18"/>
      <c r="N717" s="18"/>
      <c r="O717" s="19" t="str">
        <f aca="false">IF(AND(M717="",N717=""),"",N717-M717)</f>
        <v/>
      </c>
      <c r="P717" s="18"/>
      <c r="Q717" s="18"/>
    </row>
    <row r="718" customFormat="false" ht="15" hidden="false" customHeight="false" outlineLevel="0" collapsed="false">
      <c r="A718" s="18"/>
      <c r="B718" s="18"/>
      <c r="C718" s="18"/>
      <c r="D718" s="18"/>
      <c r="E718" s="18"/>
      <c r="F718" s="18"/>
      <c r="G718" s="18"/>
      <c r="H718" s="18"/>
      <c r="I718" s="18"/>
      <c r="J718" s="18"/>
      <c r="K718" s="18"/>
      <c r="L718" s="18"/>
      <c r="M718" s="18"/>
      <c r="N718" s="18"/>
      <c r="O718" s="19" t="str">
        <f aca="false">IF(AND(M718="",N718=""),"",N718-M718)</f>
        <v/>
      </c>
      <c r="P718" s="18"/>
      <c r="Q718" s="18"/>
    </row>
    <row r="719" customFormat="false" ht="15" hidden="false" customHeight="false" outlineLevel="0" collapsed="false">
      <c r="A719" s="18"/>
      <c r="B719" s="18"/>
      <c r="C719" s="18"/>
      <c r="D719" s="18"/>
      <c r="E719" s="18"/>
      <c r="F719" s="18"/>
      <c r="G719" s="18"/>
      <c r="H719" s="18"/>
      <c r="I719" s="18"/>
      <c r="J719" s="18"/>
      <c r="K719" s="18"/>
      <c r="L719" s="18"/>
      <c r="M719" s="18"/>
      <c r="N719" s="18"/>
      <c r="O719" s="19" t="str">
        <f aca="false">IF(AND(M719="",N719=""),"",N719-M719)</f>
        <v/>
      </c>
      <c r="P719" s="18"/>
      <c r="Q719" s="18"/>
    </row>
    <row r="720" customFormat="false" ht="15" hidden="false" customHeight="false" outlineLevel="0" collapsed="false">
      <c r="A720" s="18"/>
      <c r="B720" s="18"/>
      <c r="C720" s="18"/>
      <c r="D720" s="18"/>
      <c r="E720" s="18"/>
      <c r="F720" s="18"/>
      <c r="G720" s="18"/>
      <c r="H720" s="18"/>
      <c r="I720" s="18"/>
      <c r="J720" s="18"/>
      <c r="K720" s="18"/>
      <c r="L720" s="18"/>
      <c r="M720" s="18"/>
      <c r="N720" s="18"/>
      <c r="O720" s="19" t="str">
        <f aca="false">IF(AND(M720="",N720=""),"",N720-M720)</f>
        <v/>
      </c>
      <c r="P720" s="18"/>
      <c r="Q720" s="18"/>
    </row>
    <row r="721" customFormat="false" ht="15" hidden="false" customHeight="false" outlineLevel="0" collapsed="false">
      <c r="A721" s="18"/>
      <c r="B721" s="18"/>
      <c r="C721" s="18"/>
      <c r="D721" s="18"/>
      <c r="E721" s="18"/>
      <c r="F721" s="18"/>
      <c r="G721" s="18"/>
      <c r="H721" s="18"/>
      <c r="I721" s="18"/>
      <c r="J721" s="18"/>
      <c r="K721" s="18"/>
      <c r="L721" s="18"/>
      <c r="M721" s="18"/>
      <c r="N721" s="18"/>
      <c r="O721" s="19" t="str">
        <f aca="false">IF(AND(M721="",N721=""),"",N721-M721)</f>
        <v/>
      </c>
      <c r="P721" s="18"/>
      <c r="Q721" s="18"/>
    </row>
    <row r="722" customFormat="false" ht="15" hidden="false" customHeight="false" outlineLevel="0" collapsed="false">
      <c r="A722" s="18"/>
      <c r="B722" s="18"/>
      <c r="C722" s="18"/>
      <c r="D722" s="18"/>
      <c r="E722" s="18"/>
      <c r="F722" s="18"/>
      <c r="G722" s="18"/>
      <c r="H722" s="18"/>
      <c r="I722" s="18"/>
      <c r="J722" s="18"/>
      <c r="K722" s="18"/>
      <c r="L722" s="18"/>
      <c r="M722" s="18"/>
      <c r="N722" s="18"/>
      <c r="O722" s="19" t="str">
        <f aca="false">IF(AND(M722="",N722=""),"",N722-M722)</f>
        <v/>
      </c>
      <c r="P722" s="18"/>
      <c r="Q722" s="18"/>
    </row>
    <row r="723" customFormat="false" ht="15" hidden="false" customHeight="false" outlineLevel="0" collapsed="false">
      <c r="A723" s="18"/>
      <c r="B723" s="18"/>
      <c r="C723" s="18"/>
      <c r="D723" s="18"/>
      <c r="E723" s="18"/>
      <c r="F723" s="18"/>
      <c r="G723" s="18"/>
      <c r="H723" s="18"/>
      <c r="I723" s="18"/>
      <c r="J723" s="18"/>
      <c r="K723" s="18"/>
      <c r="L723" s="18"/>
      <c r="M723" s="18"/>
      <c r="N723" s="18"/>
      <c r="O723" s="19" t="str">
        <f aca="false">IF(AND(M723="",N723=""),"",N723-M723)</f>
        <v/>
      </c>
      <c r="P723" s="18"/>
      <c r="Q723" s="18"/>
    </row>
    <row r="724" customFormat="false" ht="15" hidden="false" customHeight="false" outlineLevel="0" collapsed="false">
      <c r="A724" s="18"/>
      <c r="B724" s="18"/>
      <c r="C724" s="18"/>
      <c r="D724" s="18"/>
      <c r="E724" s="18"/>
      <c r="F724" s="18"/>
      <c r="G724" s="18"/>
      <c r="H724" s="18"/>
      <c r="I724" s="18"/>
      <c r="J724" s="18"/>
      <c r="K724" s="18"/>
      <c r="L724" s="18"/>
      <c r="M724" s="18"/>
      <c r="N724" s="18"/>
      <c r="O724" s="19" t="str">
        <f aca="false">IF(AND(M724="",N724=""),"",N724-M724)</f>
        <v/>
      </c>
      <c r="P724" s="18"/>
      <c r="Q724" s="18"/>
    </row>
    <row r="725" customFormat="false" ht="15" hidden="false" customHeight="false" outlineLevel="0" collapsed="false">
      <c r="A725" s="18"/>
      <c r="B725" s="18"/>
      <c r="C725" s="18"/>
      <c r="D725" s="18"/>
      <c r="E725" s="18"/>
      <c r="F725" s="18"/>
      <c r="G725" s="18"/>
      <c r="H725" s="18"/>
      <c r="I725" s="18"/>
      <c r="J725" s="18"/>
      <c r="K725" s="18"/>
      <c r="L725" s="18"/>
      <c r="M725" s="18"/>
      <c r="N725" s="18"/>
      <c r="O725" s="19" t="str">
        <f aca="false">IF(AND(M725="",N725=""),"",N725-M725)</f>
        <v/>
      </c>
      <c r="P725" s="18"/>
      <c r="Q725" s="18"/>
    </row>
    <row r="726" customFormat="false" ht="15" hidden="false" customHeight="false" outlineLevel="0" collapsed="false">
      <c r="A726" s="18"/>
      <c r="B726" s="18"/>
      <c r="C726" s="18"/>
      <c r="D726" s="18"/>
      <c r="E726" s="18"/>
      <c r="F726" s="18"/>
      <c r="G726" s="18"/>
      <c r="H726" s="18"/>
      <c r="I726" s="18"/>
      <c r="J726" s="18"/>
      <c r="K726" s="18"/>
      <c r="L726" s="18"/>
      <c r="M726" s="18"/>
      <c r="N726" s="18"/>
      <c r="O726" s="19" t="str">
        <f aca="false">IF(AND(M726="",N726=""),"",N726-M726)</f>
        <v/>
      </c>
      <c r="P726" s="18"/>
      <c r="Q726" s="18"/>
    </row>
    <row r="727" customFormat="false" ht="15" hidden="false" customHeight="false" outlineLevel="0" collapsed="false">
      <c r="A727" s="18"/>
      <c r="B727" s="18"/>
      <c r="C727" s="18"/>
      <c r="D727" s="18"/>
      <c r="E727" s="18"/>
      <c r="F727" s="18"/>
      <c r="G727" s="18"/>
      <c r="H727" s="18"/>
      <c r="I727" s="18"/>
      <c r="J727" s="18"/>
      <c r="K727" s="18"/>
      <c r="L727" s="18"/>
      <c r="M727" s="18"/>
      <c r="N727" s="18"/>
      <c r="O727" s="19" t="str">
        <f aca="false">IF(AND(M727="",N727=""),"",N727-M727)</f>
        <v/>
      </c>
      <c r="P727" s="18"/>
      <c r="Q727" s="18"/>
    </row>
    <row r="728" customFormat="false" ht="15" hidden="false" customHeight="false" outlineLevel="0" collapsed="false">
      <c r="A728" s="18"/>
      <c r="B728" s="18"/>
      <c r="C728" s="18"/>
      <c r="D728" s="18"/>
      <c r="E728" s="18"/>
      <c r="F728" s="18"/>
      <c r="G728" s="18"/>
      <c r="H728" s="18"/>
      <c r="I728" s="18"/>
      <c r="J728" s="18"/>
      <c r="K728" s="18"/>
      <c r="L728" s="18"/>
      <c r="M728" s="18"/>
      <c r="N728" s="18"/>
      <c r="O728" s="19" t="str">
        <f aca="false">IF(AND(M728="",N728=""),"",N728-M728)</f>
        <v/>
      </c>
      <c r="P728" s="18"/>
      <c r="Q728" s="18"/>
    </row>
    <row r="729" customFormat="false" ht="15" hidden="false" customHeight="false" outlineLevel="0" collapsed="false">
      <c r="A729" s="18"/>
      <c r="B729" s="18"/>
      <c r="C729" s="18"/>
      <c r="D729" s="18"/>
      <c r="E729" s="18"/>
      <c r="F729" s="18"/>
      <c r="G729" s="18"/>
      <c r="H729" s="18"/>
      <c r="I729" s="18"/>
      <c r="J729" s="18"/>
      <c r="K729" s="18"/>
      <c r="L729" s="18"/>
      <c r="M729" s="18"/>
      <c r="N729" s="18"/>
      <c r="O729" s="19" t="str">
        <f aca="false">IF(AND(M729="",N729=""),"",N729-M729)</f>
        <v/>
      </c>
      <c r="P729" s="18"/>
      <c r="Q729" s="18"/>
    </row>
    <row r="730" customFormat="false" ht="15" hidden="false" customHeight="false" outlineLevel="0" collapsed="false">
      <c r="A730" s="18"/>
      <c r="B730" s="18"/>
      <c r="C730" s="18"/>
      <c r="D730" s="18"/>
      <c r="E730" s="18"/>
      <c r="F730" s="18"/>
      <c r="G730" s="18"/>
      <c r="H730" s="18"/>
      <c r="I730" s="18"/>
      <c r="J730" s="18"/>
      <c r="K730" s="18"/>
      <c r="L730" s="18"/>
      <c r="M730" s="18"/>
      <c r="N730" s="18"/>
      <c r="O730" s="19" t="str">
        <f aca="false">IF(AND(M730="",N730=""),"",N730-M730)</f>
        <v/>
      </c>
      <c r="P730" s="18"/>
      <c r="Q730" s="18"/>
    </row>
    <row r="731" customFormat="false" ht="15" hidden="false" customHeight="false" outlineLevel="0" collapsed="false">
      <c r="A731" s="18"/>
      <c r="B731" s="18"/>
      <c r="C731" s="18"/>
      <c r="D731" s="18"/>
      <c r="E731" s="18"/>
      <c r="F731" s="18"/>
      <c r="G731" s="18"/>
      <c r="H731" s="18"/>
      <c r="I731" s="18"/>
      <c r="J731" s="18"/>
      <c r="K731" s="18"/>
      <c r="L731" s="18"/>
      <c r="M731" s="18"/>
      <c r="N731" s="18"/>
      <c r="O731" s="19" t="str">
        <f aca="false">IF(AND(M731="",N731=""),"",N731-M731)</f>
        <v/>
      </c>
      <c r="P731" s="18"/>
      <c r="Q731" s="18"/>
    </row>
    <row r="732" customFormat="false" ht="15" hidden="false" customHeight="false" outlineLevel="0" collapsed="false">
      <c r="A732" s="18"/>
      <c r="B732" s="18"/>
      <c r="C732" s="18"/>
      <c r="D732" s="18"/>
      <c r="E732" s="18"/>
      <c r="F732" s="18"/>
      <c r="G732" s="18"/>
      <c r="H732" s="18"/>
      <c r="I732" s="18"/>
      <c r="J732" s="18"/>
      <c r="K732" s="18"/>
      <c r="L732" s="18"/>
      <c r="M732" s="18"/>
      <c r="N732" s="18"/>
      <c r="O732" s="19" t="str">
        <f aca="false">IF(AND(M732="",N732=""),"",N732-M732)</f>
        <v/>
      </c>
      <c r="P732" s="18"/>
      <c r="Q732" s="18"/>
    </row>
    <row r="733" customFormat="false" ht="15" hidden="false" customHeight="false" outlineLevel="0" collapsed="false">
      <c r="A733" s="18"/>
      <c r="B733" s="18"/>
      <c r="C733" s="18"/>
      <c r="D733" s="18"/>
      <c r="E733" s="18"/>
      <c r="F733" s="18"/>
      <c r="G733" s="18"/>
      <c r="H733" s="18"/>
      <c r="I733" s="18"/>
      <c r="J733" s="18"/>
      <c r="K733" s="18"/>
      <c r="L733" s="18"/>
      <c r="M733" s="18"/>
      <c r="N733" s="18"/>
      <c r="O733" s="19" t="str">
        <f aca="false">IF(AND(M733="",N733=""),"",N733-M733)</f>
        <v/>
      </c>
      <c r="P733" s="18"/>
      <c r="Q733" s="18"/>
    </row>
    <row r="734" customFormat="false" ht="15" hidden="false" customHeight="false" outlineLevel="0" collapsed="false">
      <c r="A734" s="18"/>
      <c r="B734" s="18"/>
      <c r="C734" s="18"/>
      <c r="D734" s="18"/>
      <c r="E734" s="18"/>
      <c r="F734" s="18"/>
      <c r="G734" s="18"/>
      <c r="H734" s="18"/>
      <c r="I734" s="18"/>
      <c r="J734" s="18"/>
      <c r="K734" s="18"/>
      <c r="L734" s="18"/>
      <c r="M734" s="18"/>
      <c r="N734" s="18"/>
      <c r="O734" s="19" t="str">
        <f aca="false">IF(AND(M734="",N734=""),"",N734-M734)</f>
        <v/>
      </c>
      <c r="P734" s="18"/>
      <c r="Q734" s="18"/>
    </row>
    <row r="735" customFormat="false" ht="15" hidden="false" customHeight="false" outlineLevel="0" collapsed="false">
      <c r="A735" s="18"/>
      <c r="B735" s="18"/>
      <c r="C735" s="18"/>
      <c r="D735" s="18"/>
      <c r="E735" s="18"/>
      <c r="F735" s="18"/>
      <c r="G735" s="18"/>
      <c r="H735" s="18"/>
      <c r="I735" s="18"/>
      <c r="J735" s="18"/>
      <c r="K735" s="18"/>
      <c r="L735" s="18"/>
      <c r="M735" s="18"/>
      <c r="N735" s="18"/>
      <c r="O735" s="19" t="str">
        <f aca="false">IF(AND(M735="",N735=""),"",N735-M735)</f>
        <v/>
      </c>
      <c r="P735" s="18"/>
      <c r="Q735" s="18"/>
    </row>
    <row r="736" customFormat="false" ht="15" hidden="false" customHeight="false" outlineLevel="0" collapsed="false">
      <c r="A736" s="18"/>
      <c r="B736" s="18"/>
      <c r="C736" s="18"/>
      <c r="D736" s="18"/>
      <c r="E736" s="18"/>
      <c r="F736" s="18"/>
      <c r="G736" s="18"/>
      <c r="H736" s="18"/>
      <c r="I736" s="18"/>
      <c r="J736" s="18"/>
      <c r="K736" s="18"/>
      <c r="L736" s="18"/>
      <c r="M736" s="18"/>
      <c r="N736" s="18"/>
      <c r="O736" s="19" t="str">
        <f aca="false">IF(AND(M736="",N736=""),"",N736-M736)</f>
        <v/>
      </c>
      <c r="P736" s="18"/>
      <c r="Q736" s="18"/>
    </row>
    <row r="737" customFormat="false" ht="15" hidden="false" customHeight="false" outlineLevel="0" collapsed="false">
      <c r="A737" s="18"/>
      <c r="B737" s="18"/>
      <c r="C737" s="18"/>
      <c r="D737" s="18"/>
      <c r="E737" s="18"/>
      <c r="F737" s="18"/>
      <c r="G737" s="18"/>
      <c r="H737" s="18"/>
      <c r="I737" s="18"/>
      <c r="J737" s="18"/>
      <c r="K737" s="18"/>
      <c r="L737" s="18"/>
      <c r="M737" s="18"/>
      <c r="N737" s="18"/>
      <c r="O737" s="19" t="str">
        <f aca="false">IF(AND(M737="",N737=""),"",N737-M737)</f>
        <v/>
      </c>
      <c r="P737" s="18"/>
      <c r="Q737" s="18"/>
    </row>
    <row r="738" customFormat="false" ht="15" hidden="false" customHeight="false" outlineLevel="0" collapsed="false">
      <c r="A738" s="18"/>
      <c r="B738" s="18"/>
      <c r="C738" s="18"/>
      <c r="D738" s="18"/>
      <c r="E738" s="18"/>
      <c r="F738" s="18"/>
      <c r="G738" s="18"/>
      <c r="H738" s="18"/>
      <c r="I738" s="18"/>
      <c r="J738" s="18"/>
      <c r="K738" s="18"/>
      <c r="L738" s="18"/>
      <c r="M738" s="18"/>
      <c r="N738" s="18"/>
      <c r="O738" s="19" t="str">
        <f aca="false">IF(AND(M738="",N738=""),"",N738-M738)</f>
        <v/>
      </c>
      <c r="P738" s="18"/>
      <c r="Q738" s="18"/>
    </row>
    <row r="739" customFormat="false" ht="15" hidden="false" customHeight="false" outlineLevel="0" collapsed="false">
      <c r="A739" s="18"/>
      <c r="B739" s="18"/>
      <c r="C739" s="18"/>
      <c r="D739" s="18"/>
      <c r="E739" s="18"/>
      <c r="F739" s="18"/>
      <c r="G739" s="18"/>
      <c r="H739" s="18"/>
      <c r="I739" s="18"/>
      <c r="J739" s="18"/>
      <c r="K739" s="18"/>
      <c r="L739" s="18"/>
      <c r="M739" s="18"/>
      <c r="N739" s="18"/>
      <c r="O739" s="19" t="str">
        <f aca="false">IF(AND(M739="",N739=""),"",N739-M739)</f>
        <v/>
      </c>
      <c r="P739" s="18"/>
      <c r="Q739" s="18"/>
    </row>
    <row r="740" customFormat="false" ht="15" hidden="false" customHeight="false" outlineLevel="0" collapsed="false">
      <c r="A740" s="18"/>
      <c r="B740" s="18"/>
      <c r="C740" s="18"/>
      <c r="D740" s="18"/>
      <c r="E740" s="18"/>
      <c r="F740" s="18"/>
      <c r="G740" s="18"/>
      <c r="H740" s="18"/>
      <c r="I740" s="18"/>
      <c r="J740" s="18"/>
      <c r="K740" s="18"/>
      <c r="L740" s="18"/>
      <c r="M740" s="18"/>
      <c r="N740" s="18"/>
      <c r="O740" s="19" t="str">
        <f aca="false">IF(AND(M740="",N740=""),"",N740-M740)</f>
        <v/>
      </c>
      <c r="P740" s="18"/>
      <c r="Q740" s="18"/>
    </row>
    <row r="741" customFormat="false" ht="15" hidden="false" customHeight="false" outlineLevel="0" collapsed="false">
      <c r="A741" s="18"/>
      <c r="B741" s="18"/>
      <c r="C741" s="18"/>
      <c r="D741" s="18"/>
      <c r="E741" s="18"/>
      <c r="F741" s="18"/>
      <c r="G741" s="18"/>
      <c r="H741" s="18"/>
      <c r="I741" s="18"/>
      <c r="J741" s="18"/>
      <c r="K741" s="18"/>
      <c r="L741" s="18"/>
      <c r="M741" s="18"/>
      <c r="N741" s="18"/>
      <c r="O741" s="19" t="str">
        <f aca="false">IF(AND(M741="",N741=""),"",N741-M741)</f>
        <v/>
      </c>
      <c r="P741" s="18"/>
      <c r="Q741" s="18"/>
    </row>
    <row r="742" customFormat="false" ht="15" hidden="false" customHeight="false" outlineLevel="0" collapsed="false">
      <c r="A742" s="18"/>
      <c r="B742" s="18"/>
      <c r="C742" s="18"/>
      <c r="D742" s="18"/>
      <c r="E742" s="18"/>
      <c r="F742" s="18"/>
      <c r="G742" s="18"/>
      <c r="H742" s="18"/>
      <c r="I742" s="18"/>
      <c r="J742" s="18"/>
      <c r="K742" s="18"/>
      <c r="L742" s="18"/>
      <c r="M742" s="18"/>
      <c r="N742" s="18"/>
      <c r="O742" s="19" t="str">
        <f aca="false">IF(AND(M742="",N742=""),"",N742-M742)</f>
        <v/>
      </c>
      <c r="P742" s="18"/>
      <c r="Q742" s="18"/>
    </row>
    <row r="743" customFormat="false" ht="15" hidden="false" customHeight="false" outlineLevel="0" collapsed="false">
      <c r="A743" s="18"/>
      <c r="B743" s="18"/>
      <c r="C743" s="18"/>
      <c r="D743" s="18"/>
      <c r="E743" s="18"/>
      <c r="F743" s="18"/>
      <c r="G743" s="18"/>
      <c r="H743" s="18"/>
      <c r="I743" s="18"/>
      <c r="J743" s="18"/>
      <c r="K743" s="18"/>
      <c r="L743" s="18"/>
      <c r="M743" s="18"/>
      <c r="N743" s="18"/>
      <c r="O743" s="19" t="str">
        <f aca="false">IF(AND(M743="",N743=""),"",N743-M743)</f>
        <v/>
      </c>
      <c r="P743" s="18"/>
      <c r="Q743" s="18"/>
    </row>
    <row r="744" customFormat="false" ht="15" hidden="false" customHeight="false" outlineLevel="0" collapsed="false">
      <c r="A744" s="18"/>
      <c r="B744" s="18"/>
      <c r="C744" s="18"/>
      <c r="D744" s="18"/>
      <c r="E744" s="18"/>
      <c r="F744" s="18"/>
      <c r="G744" s="18"/>
      <c r="H744" s="18"/>
      <c r="I744" s="18"/>
      <c r="J744" s="18"/>
      <c r="K744" s="18"/>
      <c r="L744" s="18"/>
      <c r="M744" s="18"/>
      <c r="N744" s="18"/>
      <c r="O744" s="19" t="str">
        <f aca="false">IF(AND(M744="",N744=""),"",N744-M744)</f>
        <v/>
      </c>
      <c r="P744" s="18"/>
      <c r="Q744" s="18"/>
    </row>
    <row r="745" customFormat="false" ht="15" hidden="false" customHeight="false" outlineLevel="0" collapsed="false">
      <c r="A745" s="18"/>
      <c r="B745" s="18"/>
      <c r="C745" s="18"/>
      <c r="D745" s="18"/>
      <c r="E745" s="18"/>
      <c r="F745" s="18"/>
      <c r="G745" s="18"/>
      <c r="H745" s="18"/>
      <c r="I745" s="18"/>
      <c r="J745" s="18"/>
      <c r="K745" s="18"/>
      <c r="L745" s="18"/>
      <c r="M745" s="18"/>
      <c r="N745" s="18"/>
      <c r="O745" s="19" t="str">
        <f aca="false">IF(AND(M745="",N745=""),"",N745-M745)</f>
        <v/>
      </c>
      <c r="P745" s="18"/>
      <c r="Q745" s="18"/>
    </row>
    <row r="746" customFormat="false" ht="15" hidden="false" customHeight="false" outlineLevel="0" collapsed="false">
      <c r="A746" s="18"/>
      <c r="B746" s="18"/>
      <c r="C746" s="18"/>
      <c r="D746" s="18"/>
      <c r="E746" s="18"/>
      <c r="F746" s="18"/>
      <c r="G746" s="18"/>
      <c r="H746" s="18"/>
      <c r="I746" s="18"/>
      <c r="J746" s="18"/>
      <c r="K746" s="18"/>
      <c r="L746" s="18"/>
      <c r="M746" s="18"/>
      <c r="N746" s="18"/>
      <c r="O746" s="19" t="str">
        <f aca="false">IF(AND(M746="",N746=""),"",N746-M746)</f>
        <v/>
      </c>
      <c r="P746" s="18"/>
      <c r="Q746" s="18"/>
    </row>
    <row r="747" customFormat="false" ht="15" hidden="false" customHeight="false" outlineLevel="0" collapsed="false">
      <c r="A747" s="18"/>
      <c r="B747" s="18"/>
      <c r="C747" s="18"/>
      <c r="D747" s="18"/>
      <c r="E747" s="18"/>
      <c r="F747" s="18"/>
      <c r="G747" s="18"/>
      <c r="H747" s="18"/>
      <c r="I747" s="18"/>
      <c r="J747" s="18"/>
      <c r="K747" s="18"/>
      <c r="L747" s="18"/>
      <c r="M747" s="18"/>
      <c r="N747" s="18"/>
      <c r="O747" s="19" t="str">
        <f aca="false">IF(AND(M747="",N747=""),"",N747-M747)</f>
        <v/>
      </c>
      <c r="P747" s="18"/>
      <c r="Q747" s="18"/>
    </row>
    <row r="748" customFormat="false" ht="15" hidden="false" customHeight="false" outlineLevel="0" collapsed="false">
      <c r="A748" s="18"/>
      <c r="B748" s="18"/>
      <c r="C748" s="18"/>
      <c r="D748" s="18"/>
      <c r="E748" s="18"/>
      <c r="F748" s="18"/>
      <c r="G748" s="18"/>
      <c r="H748" s="18"/>
      <c r="I748" s="18"/>
      <c r="J748" s="18"/>
      <c r="K748" s="18"/>
      <c r="L748" s="18"/>
      <c r="M748" s="18"/>
      <c r="N748" s="18"/>
      <c r="O748" s="19" t="str">
        <f aca="false">IF(AND(M748="",N748=""),"",N748-M748)</f>
        <v/>
      </c>
      <c r="P748" s="18"/>
      <c r="Q748" s="18"/>
    </row>
    <row r="749" customFormat="false" ht="15" hidden="false" customHeight="false" outlineLevel="0" collapsed="false">
      <c r="A749" s="18"/>
      <c r="B749" s="18"/>
      <c r="C749" s="18"/>
      <c r="D749" s="18"/>
      <c r="E749" s="18"/>
      <c r="F749" s="18"/>
      <c r="G749" s="18"/>
      <c r="H749" s="18"/>
      <c r="I749" s="18"/>
      <c r="J749" s="18"/>
      <c r="K749" s="18"/>
      <c r="L749" s="18"/>
      <c r="M749" s="18"/>
      <c r="N749" s="18"/>
      <c r="O749" s="19" t="str">
        <f aca="false">IF(AND(M749="",N749=""),"",N749-M749)</f>
        <v/>
      </c>
      <c r="P749" s="18"/>
      <c r="Q749" s="18"/>
    </row>
    <row r="750" customFormat="false" ht="15" hidden="false" customHeight="false" outlineLevel="0" collapsed="false">
      <c r="A750" s="18"/>
      <c r="B750" s="18"/>
      <c r="C750" s="18"/>
      <c r="D750" s="18"/>
      <c r="E750" s="18"/>
      <c r="F750" s="18"/>
      <c r="G750" s="18"/>
      <c r="H750" s="18"/>
      <c r="I750" s="18"/>
      <c r="J750" s="18"/>
      <c r="K750" s="18"/>
      <c r="L750" s="18"/>
      <c r="M750" s="18"/>
      <c r="N750" s="18"/>
      <c r="O750" s="19" t="str">
        <f aca="false">IF(AND(M750="",N750=""),"",N750-M750)</f>
        <v/>
      </c>
      <c r="P750" s="18"/>
      <c r="Q750" s="18"/>
    </row>
    <row r="751" customFormat="false" ht="15" hidden="false" customHeight="false" outlineLevel="0" collapsed="false">
      <c r="A751" s="18"/>
      <c r="B751" s="18"/>
      <c r="C751" s="18"/>
      <c r="D751" s="18"/>
      <c r="E751" s="18"/>
      <c r="F751" s="18"/>
      <c r="G751" s="18"/>
      <c r="H751" s="18"/>
      <c r="I751" s="18"/>
      <c r="J751" s="18"/>
      <c r="K751" s="18"/>
      <c r="L751" s="18"/>
      <c r="M751" s="18"/>
      <c r="N751" s="18"/>
      <c r="O751" s="19" t="str">
        <f aca="false">IF(AND(M751="",N751=""),"",N751-M751)</f>
        <v/>
      </c>
      <c r="P751" s="18"/>
      <c r="Q751" s="18"/>
    </row>
    <row r="752" customFormat="false" ht="15" hidden="false" customHeight="false" outlineLevel="0" collapsed="false">
      <c r="A752" s="18"/>
      <c r="B752" s="18"/>
      <c r="C752" s="18"/>
      <c r="D752" s="18"/>
      <c r="E752" s="18"/>
      <c r="F752" s="18"/>
      <c r="G752" s="18"/>
      <c r="H752" s="18"/>
      <c r="I752" s="18"/>
      <c r="J752" s="18"/>
      <c r="K752" s="18"/>
      <c r="L752" s="18"/>
      <c r="M752" s="18"/>
      <c r="N752" s="18"/>
      <c r="O752" s="19" t="str">
        <f aca="false">IF(AND(M752="",N752=""),"",N752-M752)</f>
        <v/>
      </c>
      <c r="P752" s="18"/>
      <c r="Q752" s="18"/>
    </row>
    <row r="753" customFormat="false" ht="15" hidden="false" customHeight="false" outlineLevel="0" collapsed="false">
      <c r="A753" s="18"/>
      <c r="B753" s="18"/>
      <c r="C753" s="18"/>
      <c r="D753" s="18"/>
      <c r="E753" s="18"/>
      <c r="F753" s="18"/>
      <c r="G753" s="18"/>
      <c r="H753" s="18"/>
      <c r="I753" s="18"/>
      <c r="J753" s="18"/>
      <c r="K753" s="18"/>
      <c r="L753" s="18"/>
      <c r="M753" s="18"/>
      <c r="N753" s="18"/>
      <c r="O753" s="19" t="str">
        <f aca="false">IF(AND(M753="",N753=""),"",N753-M753)</f>
        <v/>
      </c>
      <c r="P753" s="18"/>
      <c r="Q753" s="18"/>
    </row>
    <row r="754" customFormat="false" ht="15" hidden="false" customHeight="false" outlineLevel="0" collapsed="false">
      <c r="A754" s="18"/>
      <c r="B754" s="18"/>
      <c r="C754" s="18"/>
      <c r="D754" s="18"/>
      <c r="E754" s="18"/>
      <c r="F754" s="18"/>
      <c r="G754" s="18"/>
      <c r="H754" s="18"/>
      <c r="I754" s="18"/>
      <c r="J754" s="18"/>
      <c r="K754" s="18"/>
      <c r="L754" s="18"/>
      <c r="M754" s="18"/>
      <c r="N754" s="18"/>
      <c r="O754" s="19" t="str">
        <f aca="false">IF(AND(M754="",N754=""),"",N754-M754)</f>
        <v/>
      </c>
      <c r="P754" s="18"/>
      <c r="Q754" s="18"/>
    </row>
    <row r="755" customFormat="false" ht="15" hidden="false" customHeight="false" outlineLevel="0" collapsed="false">
      <c r="A755" s="18"/>
      <c r="B755" s="18"/>
      <c r="C755" s="18"/>
      <c r="D755" s="18"/>
      <c r="E755" s="18"/>
      <c r="F755" s="18"/>
      <c r="G755" s="18"/>
      <c r="H755" s="18"/>
      <c r="I755" s="18"/>
      <c r="J755" s="18"/>
      <c r="K755" s="18"/>
      <c r="L755" s="18"/>
      <c r="M755" s="18"/>
      <c r="N755" s="18"/>
      <c r="O755" s="19" t="str">
        <f aca="false">IF(AND(M755="",N755=""),"",N755-M755)</f>
        <v/>
      </c>
      <c r="P755" s="18"/>
      <c r="Q755" s="18"/>
    </row>
    <row r="756" customFormat="false" ht="15" hidden="false" customHeight="false" outlineLevel="0" collapsed="false">
      <c r="A756" s="18"/>
      <c r="B756" s="18"/>
      <c r="C756" s="18"/>
      <c r="D756" s="18"/>
      <c r="E756" s="18"/>
      <c r="F756" s="18"/>
      <c r="G756" s="18"/>
      <c r="H756" s="18"/>
      <c r="I756" s="18"/>
      <c r="J756" s="18"/>
      <c r="K756" s="18"/>
      <c r="L756" s="18"/>
      <c r="M756" s="18"/>
      <c r="N756" s="18"/>
      <c r="O756" s="19" t="str">
        <f aca="false">IF(AND(M756="",N756=""),"",N756-M756)</f>
        <v/>
      </c>
      <c r="P756" s="18"/>
      <c r="Q756" s="18"/>
    </row>
    <row r="757" customFormat="false" ht="15" hidden="false" customHeight="false" outlineLevel="0" collapsed="false">
      <c r="A757" s="18"/>
      <c r="B757" s="18"/>
      <c r="C757" s="18"/>
      <c r="D757" s="18"/>
      <c r="E757" s="18"/>
      <c r="F757" s="18"/>
      <c r="G757" s="18"/>
      <c r="H757" s="18"/>
      <c r="I757" s="18"/>
      <c r="J757" s="18"/>
      <c r="K757" s="18"/>
      <c r="L757" s="18"/>
      <c r="M757" s="18"/>
      <c r="N757" s="18"/>
      <c r="O757" s="19" t="str">
        <f aca="false">IF(AND(M757="",N757=""),"",N757-M757)</f>
        <v/>
      </c>
      <c r="P757" s="18"/>
      <c r="Q757" s="18"/>
    </row>
    <row r="758" customFormat="false" ht="15" hidden="false" customHeight="false" outlineLevel="0" collapsed="false">
      <c r="A758" s="18"/>
      <c r="B758" s="18"/>
      <c r="C758" s="18"/>
      <c r="D758" s="18"/>
      <c r="E758" s="18"/>
      <c r="F758" s="18"/>
      <c r="G758" s="18"/>
      <c r="H758" s="18"/>
      <c r="I758" s="18"/>
      <c r="J758" s="18"/>
      <c r="K758" s="18"/>
      <c r="L758" s="18"/>
      <c r="M758" s="18"/>
      <c r="N758" s="18"/>
      <c r="O758" s="19" t="str">
        <f aca="false">IF(AND(M758="",N758=""),"",N758-M758)</f>
        <v/>
      </c>
      <c r="P758" s="18"/>
      <c r="Q758" s="18"/>
    </row>
    <row r="759" customFormat="false" ht="15" hidden="false" customHeight="false" outlineLevel="0" collapsed="false">
      <c r="A759" s="18"/>
      <c r="B759" s="18"/>
      <c r="C759" s="18"/>
      <c r="D759" s="18"/>
      <c r="E759" s="18"/>
      <c r="F759" s="18"/>
      <c r="G759" s="18"/>
      <c r="H759" s="18"/>
      <c r="I759" s="18"/>
      <c r="J759" s="18"/>
      <c r="K759" s="18"/>
      <c r="L759" s="18"/>
      <c r="M759" s="18"/>
      <c r="N759" s="18"/>
      <c r="O759" s="19" t="str">
        <f aca="false">IF(AND(M759="",N759=""),"",N759-M759)</f>
        <v/>
      </c>
      <c r="P759" s="18"/>
      <c r="Q759" s="18"/>
    </row>
    <row r="760" customFormat="false" ht="15" hidden="false" customHeight="false" outlineLevel="0" collapsed="false">
      <c r="A760" s="18"/>
      <c r="B760" s="18"/>
      <c r="C760" s="18"/>
      <c r="D760" s="18"/>
      <c r="E760" s="18"/>
      <c r="F760" s="18"/>
      <c r="G760" s="18"/>
      <c r="H760" s="18"/>
      <c r="I760" s="18"/>
      <c r="J760" s="18"/>
      <c r="K760" s="18"/>
      <c r="L760" s="18"/>
      <c r="M760" s="18"/>
      <c r="N760" s="18"/>
      <c r="O760" s="19" t="str">
        <f aca="false">IF(AND(M760="",N760=""),"",N760-M760)</f>
        <v/>
      </c>
      <c r="P760" s="18"/>
      <c r="Q760" s="18"/>
    </row>
    <row r="761" customFormat="false" ht="15" hidden="false" customHeight="false" outlineLevel="0" collapsed="false">
      <c r="A761" s="18"/>
      <c r="B761" s="18"/>
      <c r="C761" s="18"/>
      <c r="D761" s="18"/>
      <c r="E761" s="18"/>
      <c r="F761" s="18"/>
      <c r="G761" s="18"/>
      <c r="H761" s="18"/>
      <c r="I761" s="18"/>
      <c r="J761" s="18"/>
      <c r="K761" s="18"/>
      <c r="L761" s="18"/>
      <c r="M761" s="18"/>
      <c r="N761" s="18"/>
      <c r="O761" s="19" t="str">
        <f aca="false">IF(AND(M761="",N761=""),"",N761-M761)</f>
        <v/>
      </c>
      <c r="P761" s="18"/>
      <c r="Q761" s="18"/>
    </row>
    <row r="762" customFormat="false" ht="15" hidden="false" customHeight="false" outlineLevel="0" collapsed="false">
      <c r="A762" s="18"/>
      <c r="B762" s="18"/>
      <c r="C762" s="18"/>
      <c r="D762" s="18"/>
      <c r="E762" s="18"/>
      <c r="F762" s="18"/>
      <c r="G762" s="18"/>
      <c r="H762" s="18"/>
      <c r="I762" s="18"/>
      <c r="J762" s="18"/>
      <c r="K762" s="18"/>
      <c r="L762" s="18"/>
      <c r="M762" s="18"/>
      <c r="N762" s="18"/>
      <c r="O762" s="19" t="str">
        <f aca="false">IF(AND(M762="",N762=""),"",N762-M762)</f>
        <v/>
      </c>
      <c r="P762" s="18"/>
      <c r="Q762" s="18"/>
    </row>
    <row r="763" customFormat="false" ht="15" hidden="false" customHeight="false" outlineLevel="0" collapsed="false">
      <c r="A763" s="18"/>
      <c r="B763" s="18"/>
      <c r="C763" s="18"/>
      <c r="D763" s="18"/>
      <c r="E763" s="18"/>
      <c r="F763" s="18"/>
      <c r="G763" s="18"/>
      <c r="H763" s="18"/>
      <c r="I763" s="18"/>
      <c r="J763" s="18"/>
      <c r="K763" s="18"/>
      <c r="L763" s="18"/>
      <c r="M763" s="18"/>
      <c r="N763" s="18"/>
      <c r="O763" s="19" t="str">
        <f aca="false">IF(AND(M763="",N763=""),"",N763-M763)</f>
        <v/>
      </c>
      <c r="P763" s="18"/>
      <c r="Q763" s="18"/>
    </row>
    <row r="764" customFormat="false" ht="15" hidden="false" customHeight="false" outlineLevel="0" collapsed="false">
      <c r="A764" s="18"/>
      <c r="B764" s="18"/>
      <c r="C764" s="18"/>
      <c r="D764" s="18"/>
      <c r="E764" s="18"/>
      <c r="F764" s="18"/>
      <c r="G764" s="18"/>
      <c r="H764" s="18"/>
      <c r="I764" s="18"/>
      <c r="J764" s="18"/>
      <c r="K764" s="18"/>
      <c r="L764" s="18"/>
      <c r="M764" s="18"/>
      <c r="N764" s="18"/>
      <c r="O764" s="19" t="str">
        <f aca="false">IF(AND(M764="",N764=""),"",N764-M764)</f>
        <v/>
      </c>
      <c r="P764" s="18"/>
      <c r="Q764" s="18"/>
    </row>
    <row r="765" customFormat="false" ht="15" hidden="false" customHeight="false" outlineLevel="0" collapsed="false">
      <c r="A765" s="18"/>
      <c r="B765" s="18"/>
      <c r="C765" s="18"/>
      <c r="D765" s="18"/>
      <c r="E765" s="18"/>
      <c r="F765" s="18"/>
      <c r="G765" s="18"/>
      <c r="H765" s="18"/>
      <c r="I765" s="18"/>
      <c r="J765" s="18"/>
      <c r="K765" s="18"/>
      <c r="L765" s="18"/>
      <c r="M765" s="18"/>
      <c r="N765" s="18"/>
      <c r="O765" s="19" t="str">
        <f aca="false">IF(AND(M765="",N765=""),"",N765-M765)</f>
        <v/>
      </c>
      <c r="P765" s="18"/>
      <c r="Q765" s="18"/>
    </row>
    <row r="766" customFormat="false" ht="15" hidden="false" customHeight="false" outlineLevel="0" collapsed="false">
      <c r="A766" s="18"/>
      <c r="B766" s="18"/>
      <c r="C766" s="18"/>
      <c r="D766" s="18"/>
      <c r="E766" s="18"/>
      <c r="F766" s="18"/>
      <c r="G766" s="18"/>
      <c r="H766" s="18"/>
      <c r="I766" s="18"/>
      <c r="J766" s="18"/>
      <c r="K766" s="18"/>
      <c r="L766" s="18"/>
      <c r="M766" s="18"/>
      <c r="N766" s="18"/>
      <c r="O766" s="19" t="str">
        <f aca="false">IF(AND(M766="",N766=""),"",N766-M766)</f>
        <v/>
      </c>
      <c r="P766" s="18"/>
      <c r="Q766" s="18"/>
    </row>
    <row r="767" customFormat="false" ht="15" hidden="false" customHeight="false" outlineLevel="0" collapsed="false">
      <c r="A767" s="18"/>
      <c r="B767" s="18"/>
      <c r="C767" s="18"/>
      <c r="D767" s="18"/>
      <c r="E767" s="18"/>
      <c r="F767" s="18"/>
      <c r="G767" s="18"/>
      <c r="H767" s="18"/>
      <c r="I767" s="18"/>
      <c r="J767" s="18"/>
      <c r="K767" s="18"/>
      <c r="L767" s="18"/>
      <c r="M767" s="18"/>
      <c r="N767" s="18"/>
      <c r="O767" s="19" t="str">
        <f aca="false">IF(AND(M767="",N767=""),"",N767-M767)</f>
        <v/>
      </c>
      <c r="P767" s="18"/>
      <c r="Q767" s="18"/>
    </row>
    <row r="768" customFormat="false" ht="15" hidden="false" customHeight="false" outlineLevel="0" collapsed="false">
      <c r="A768" s="18"/>
      <c r="B768" s="18"/>
      <c r="C768" s="18"/>
      <c r="D768" s="18"/>
      <c r="E768" s="18"/>
      <c r="F768" s="18"/>
      <c r="G768" s="18"/>
      <c r="H768" s="18"/>
      <c r="I768" s="18"/>
      <c r="J768" s="18"/>
      <c r="K768" s="18"/>
      <c r="L768" s="18"/>
      <c r="M768" s="18"/>
      <c r="N768" s="18"/>
      <c r="O768" s="19" t="str">
        <f aca="false">IF(AND(M768="",N768=""),"",N768-M768)</f>
        <v/>
      </c>
      <c r="P768" s="18"/>
      <c r="Q768" s="18"/>
    </row>
    <row r="769" customFormat="false" ht="15" hidden="false" customHeight="false" outlineLevel="0" collapsed="false">
      <c r="A769" s="18"/>
      <c r="B769" s="18"/>
      <c r="C769" s="18"/>
      <c r="D769" s="18"/>
      <c r="E769" s="18"/>
      <c r="F769" s="18"/>
      <c r="G769" s="18"/>
      <c r="H769" s="18"/>
      <c r="I769" s="18"/>
      <c r="J769" s="18"/>
      <c r="K769" s="18"/>
      <c r="L769" s="18"/>
      <c r="M769" s="18"/>
      <c r="N769" s="18"/>
      <c r="O769" s="19" t="str">
        <f aca="false">IF(AND(M769="",N769=""),"",N769-M769)</f>
        <v/>
      </c>
      <c r="P769" s="18"/>
      <c r="Q769" s="18"/>
    </row>
    <row r="770" customFormat="false" ht="15" hidden="false" customHeight="false" outlineLevel="0" collapsed="false">
      <c r="A770" s="18"/>
      <c r="B770" s="18"/>
      <c r="C770" s="18"/>
      <c r="D770" s="18"/>
      <c r="E770" s="18"/>
      <c r="F770" s="18"/>
      <c r="G770" s="18"/>
      <c r="H770" s="18"/>
      <c r="I770" s="18"/>
      <c r="J770" s="18"/>
      <c r="K770" s="18"/>
      <c r="L770" s="18"/>
      <c r="M770" s="18"/>
      <c r="N770" s="18"/>
      <c r="O770" s="19" t="str">
        <f aca="false">IF(AND(M770="",N770=""),"",N770-M770)</f>
        <v/>
      </c>
      <c r="P770" s="18"/>
      <c r="Q770" s="18"/>
    </row>
    <row r="771" customFormat="false" ht="15" hidden="false" customHeight="false" outlineLevel="0" collapsed="false">
      <c r="A771" s="18"/>
      <c r="B771" s="18"/>
      <c r="C771" s="18"/>
      <c r="D771" s="18"/>
      <c r="E771" s="18"/>
      <c r="F771" s="18"/>
      <c r="G771" s="18"/>
      <c r="H771" s="18"/>
      <c r="I771" s="18"/>
      <c r="J771" s="18"/>
      <c r="K771" s="18"/>
      <c r="L771" s="18"/>
      <c r="M771" s="18"/>
      <c r="N771" s="18"/>
      <c r="O771" s="19" t="str">
        <f aca="false">IF(AND(M771="",N771=""),"",N771-M771)</f>
        <v/>
      </c>
      <c r="P771" s="18"/>
      <c r="Q771" s="18"/>
    </row>
    <row r="772" customFormat="false" ht="15" hidden="false" customHeight="false" outlineLevel="0" collapsed="false">
      <c r="A772" s="18"/>
      <c r="B772" s="18"/>
      <c r="C772" s="18"/>
      <c r="D772" s="18"/>
      <c r="E772" s="18"/>
      <c r="F772" s="18"/>
      <c r="G772" s="18"/>
      <c r="H772" s="18"/>
      <c r="I772" s="18"/>
      <c r="J772" s="18"/>
      <c r="K772" s="18"/>
      <c r="L772" s="18"/>
      <c r="M772" s="18"/>
      <c r="N772" s="18"/>
      <c r="O772" s="19" t="str">
        <f aca="false">IF(AND(M772="",N772=""),"",N772-M772)</f>
        <v/>
      </c>
      <c r="P772" s="18"/>
      <c r="Q772" s="18"/>
    </row>
    <row r="773" customFormat="false" ht="15" hidden="false" customHeight="false" outlineLevel="0" collapsed="false">
      <c r="A773" s="18"/>
      <c r="B773" s="18"/>
      <c r="C773" s="18"/>
      <c r="D773" s="18"/>
      <c r="E773" s="18"/>
      <c r="F773" s="18"/>
      <c r="G773" s="18"/>
      <c r="H773" s="18"/>
      <c r="I773" s="18"/>
      <c r="J773" s="18"/>
      <c r="K773" s="18"/>
      <c r="L773" s="18"/>
      <c r="M773" s="18"/>
      <c r="N773" s="18"/>
      <c r="O773" s="19" t="str">
        <f aca="false">IF(AND(M773="",N773=""),"",N773-M773)</f>
        <v/>
      </c>
      <c r="P773" s="18"/>
      <c r="Q773" s="18"/>
    </row>
    <row r="774" customFormat="false" ht="15" hidden="false" customHeight="false" outlineLevel="0" collapsed="false">
      <c r="A774" s="18"/>
      <c r="B774" s="18"/>
      <c r="C774" s="18"/>
      <c r="D774" s="18"/>
      <c r="E774" s="18"/>
      <c r="F774" s="18"/>
      <c r="G774" s="18"/>
      <c r="H774" s="18"/>
      <c r="I774" s="18"/>
      <c r="J774" s="18"/>
      <c r="K774" s="18"/>
      <c r="L774" s="18"/>
      <c r="M774" s="18"/>
      <c r="N774" s="18"/>
      <c r="O774" s="19" t="str">
        <f aca="false">IF(AND(M774="",N774=""),"",N774-M774)</f>
        <v/>
      </c>
      <c r="P774" s="18"/>
      <c r="Q774" s="18"/>
    </row>
    <row r="775" customFormat="false" ht="15" hidden="false" customHeight="false" outlineLevel="0" collapsed="false">
      <c r="A775" s="18"/>
      <c r="B775" s="18"/>
      <c r="C775" s="18"/>
      <c r="D775" s="18"/>
      <c r="E775" s="18"/>
      <c r="F775" s="18"/>
      <c r="G775" s="18"/>
      <c r="H775" s="18"/>
      <c r="I775" s="18"/>
      <c r="J775" s="18"/>
      <c r="K775" s="18"/>
      <c r="L775" s="18"/>
      <c r="M775" s="18"/>
      <c r="N775" s="18"/>
      <c r="O775" s="19" t="str">
        <f aca="false">IF(AND(M775="",N775=""),"",N775-M775)</f>
        <v/>
      </c>
      <c r="P775" s="18"/>
      <c r="Q775" s="18"/>
    </row>
    <row r="776" customFormat="false" ht="15" hidden="false" customHeight="false" outlineLevel="0" collapsed="false">
      <c r="A776" s="18"/>
      <c r="B776" s="18"/>
      <c r="C776" s="18"/>
      <c r="D776" s="18"/>
      <c r="E776" s="18"/>
      <c r="F776" s="18"/>
      <c r="G776" s="18"/>
      <c r="H776" s="18"/>
      <c r="I776" s="18"/>
      <c r="J776" s="18"/>
      <c r="K776" s="18"/>
      <c r="L776" s="18"/>
      <c r="M776" s="18"/>
      <c r="N776" s="18"/>
      <c r="O776" s="19" t="str">
        <f aca="false">IF(AND(M776="",N776=""),"",N776-M776)</f>
        <v/>
      </c>
      <c r="P776" s="18"/>
      <c r="Q776" s="18"/>
    </row>
    <row r="777" customFormat="false" ht="15" hidden="false" customHeight="false" outlineLevel="0" collapsed="false">
      <c r="A777" s="18"/>
      <c r="B777" s="18"/>
      <c r="C777" s="18"/>
      <c r="D777" s="18"/>
      <c r="E777" s="18"/>
      <c r="F777" s="18"/>
      <c r="G777" s="18"/>
      <c r="H777" s="18"/>
      <c r="I777" s="18"/>
      <c r="J777" s="18"/>
      <c r="K777" s="18"/>
      <c r="L777" s="18"/>
      <c r="M777" s="18"/>
      <c r="N777" s="18"/>
      <c r="O777" s="19" t="str">
        <f aca="false">IF(AND(M777="",N777=""),"",N777-M777)</f>
        <v/>
      </c>
      <c r="P777" s="18"/>
      <c r="Q777" s="18"/>
    </row>
    <row r="778" customFormat="false" ht="15" hidden="false" customHeight="false" outlineLevel="0" collapsed="false">
      <c r="A778" s="18"/>
      <c r="B778" s="18"/>
      <c r="C778" s="18"/>
      <c r="D778" s="18"/>
      <c r="E778" s="18"/>
      <c r="F778" s="18"/>
      <c r="G778" s="18"/>
      <c r="H778" s="18"/>
      <c r="I778" s="18"/>
      <c r="J778" s="18"/>
      <c r="K778" s="18"/>
      <c r="L778" s="18"/>
      <c r="M778" s="18"/>
      <c r="N778" s="18"/>
      <c r="O778" s="19" t="str">
        <f aca="false">IF(AND(M778="",N778=""),"",N778-M778)</f>
        <v/>
      </c>
      <c r="P778" s="18"/>
      <c r="Q778" s="18"/>
    </row>
    <row r="779" customFormat="false" ht="15" hidden="false" customHeight="false" outlineLevel="0" collapsed="false">
      <c r="A779" s="18"/>
      <c r="B779" s="18"/>
      <c r="C779" s="18"/>
      <c r="D779" s="18"/>
      <c r="E779" s="18"/>
      <c r="F779" s="18"/>
      <c r="G779" s="18"/>
      <c r="H779" s="18"/>
      <c r="I779" s="18"/>
      <c r="J779" s="18"/>
      <c r="K779" s="18"/>
      <c r="L779" s="18"/>
      <c r="M779" s="18"/>
      <c r="N779" s="18"/>
      <c r="O779" s="19" t="str">
        <f aca="false">IF(AND(M779="",N779=""),"",N779-M779)</f>
        <v/>
      </c>
      <c r="P779" s="18"/>
      <c r="Q779" s="18"/>
    </row>
    <row r="780" customFormat="false" ht="15" hidden="false" customHeight="false" outlineLevel="0" collapsed="false">
      <c r="A780" s="18"/>
      <c r="B780" s="18"/>
      <c r="C780" s="18"/>
      <c r="D780" s="18"/>
      <c r="E780" s="18"/>
      <c r="F780" s="18"/>
      <c r="G780" s="18"/>
      <c r="H780" s="18"/>
      <c r="I780" s="18"/>
      <c r="J780" s="18"/>
      <c r="K780" s="18"/>
      <c r="L780" s="18"/>
      <c r="M780" s="18"/>
      <c r="N780" s="18"/>
      <c r="O780" s="19" t="str">
        <f aca="false">IF(AND(M780="",N780=""),"",N780-M780)</f>
        <v/>
      </c>
      <c r="P780" s="18"/>
      <c r="Q780" s="18"/>
    </row>
    <row r="781" customFormat="false" ht="15" hidden="false" customHeight="false" outlineLevel="0" collapsed="false">
      <c r="A781" s="18"/>
      <c r="B781" s="18"/>
      <c r="C781" s="18"/>
      <c r="D781" s="18"/>
      <c r="E781" s="18"/>
      <c r="F781" s="18"/>
      <c r="G781" s="18"/>
      <c r="H781" s="18"/>
      <c r="I781" s="18"/>
      <c r="J781" s="18"/>
      <c r="K781" s="18"/>
      <c r="L781" s="18"/>
      <c r="M781" s="18"/>
      <c r="N781" s="18"/>
      <c r="O781" s="19" t="str">
        <f aca="false">IF(AND(M781="",N781=""),"",N781-M781)</f>
        <v/>
      </c>
      <c r="P781" s="18"/>
      <c r="Q781" s="18"/>
    </row>
    <row r="782" customFormat="false" ht="15" hidden="false" customHeight="false" outlineLevel="0" collapsed="false">
      <c r="A782" s="18"/>
      <c r="B782" s="18"/>
      <c r="C782" s="18"/>
      <c r="D782" s="18"/>
      <c r="E782" s="18"/>
      <c r="F782" s="18"/>
      <c r="G782" s="18"/>
      <c r="H782" s="18"/>
      <c r="I782" s="18"/>
      <c r="J782" s="18"/>
      <c r="K782" s="18"/>
      <c r="L782" s="18"/>
      <c r="M782" s="18"/>
      <c r="N782" s="18"/>
      <c r="O782" s="19" t="str">
        <f aca="false">IF(AND(M782="",N782=""),"",N782-M782)</f>
        <v/>
      </c>
      <c r="P782" s="18"/>
      <c r="Q782" s="18"/>
    </row>
    <row r="783" customFormat="false" ht="15" hidden="false" customHeight="false" outlineLevel="0" collapsed="false">
      <c r="A783" s="18"/>
      <c r="B783" s="18"/>
      <c r="C783" s="18"/>
      <c r="D783" s="18"/>
      <c r="E783" s="18"/>
      <c r="F783" s="18"/>
      <c r="G783" s="18"/>
      <c r="H783" s="18"/>
      <c r="I783" s="18"/>
      <c r="J783" s="18"/>
      <c r="K783" s="18"/>
      <c r="L783" s="18"/>
      <c r="M783" s="18"/>
      <c r="N783" s="18"/>
      <c r="O783" s="19" t="str">
        <f aca="false">IF(AND(M783="",N783=""),"",N783-M783)</f>
        <v/>
      </c>
      <c r="P783" s="18"/>
      <c r="Q783" s="18"/>
    </row>
    <row r="784" customFormat="false" ht="15" hidden="false" customHeight="false" outlineLevel="0" collapsed="false">
      <c r="A784" s="18"/>
      <c r="B784" s="18"/>
      <c r="C784" s="18"/>
      <c r="D784" s="18"/>
      <c r="E784" s="18"/>
      <c r="F784" s="18"/>
      <c r="G784" s="18"/>
      <c r="H784" s="18"/>
      <c r="I784" s="18"/>
      <c r="J784" s="18"/>
      <c r="K784" s="18"/>
      <c r="L784" s="18"/>
      <c r="M784" s="18"/>
      <c r="N784" s="18"/>
      <c r="O784" s="19" t="str">
        <f aca="false">IF(AND(M784="",N784=""),"",N784-M784)</f>
        <v/>
      </c>
      <c r="P784" s="18"/>
      <c r="Q784" s="18"/>
    </row>
    <row r="785" customFormat="false" ht="15" hidden="false" customHeight="false" outlineLevel="0" collapsed="false">
      <c r="A785" s="18"/>
      <c r="B785" s="18"/>
      <c r="C785" s="18"/>
      <c r="D785" s="18"/>
      <c r="E785" s="18"/>
      <c r="F785" s="18"/>
      <c r="G785" s="18"/>
      <c r="H785" s="18"/>
      <c r="I785" s="18"/>
      <c r="J785" s="18"/>
      <c r="K785" s="18"/>
      <c r="L785" s="18"/>
      <c r="M785" s="18"/>
      <c r="N785" s="18"/>
      <c r="O785" s="19" t="str">
        <f aca="false">IF(AND(M785="",N785=""),"",N785-M785)</f>
        <v/>
      </c>
      <c r="P785" s="18"/>
      <c r="Q785" s="18"/>
    </row>
    <row r="786" customFormat="false" ht="15" hidden="false" customHeight="false" outlineLevel="0" collapsed="false">
      <c r="A786" s="18"/>
      <c r="B786" s="18"/>
      <c r="C786" s="18"/>
      <c r="D786" s="18"/>
      <c r="E786" s="18"/>
      <c r="F786" s="18"/>
      <c r="G786" s="18"/>
      <c r="H786" s="18"/>
      <c r="I786" s="18"/>
      <c r="J786" s="18"/>
      <c r="K786" s="18"/>
      <c r="L786" s="18"/>
      <c r="M786" s="18"/>
      <c r="N786" s="18"/>
      <c r="O786" s="19" t="str">
        <f aca="false">IF(AND(M786="",N786=""),"",N786-M786)</f>
        <v/>
      </c>
      <c r="P786" s="18"/>
      <c r="Q786" s="18"/>
    </row>
    <row r="787" customFormat="false" ht="15" hidden="false" customHeight="false" outlineLevel="0" collapsed="false">
      <c r="A787" s="18"/>
      <c r="B787" s="18"/>
      <c r="C787" s="18"/>
      <c r="D787" s="18"/>
      <c r="E787" s="18"/>
      <c r="F787" s="18"/>
      <c r="G787" s="18"/>
      <c r="H787" s="18"/>
      <c r="I787" s="18"/>
      <c r="J787" s="18"/>
      <c r="K787" s="18"/>
      <c r="L787" s="18"/>
      <c r="M787" s="18"/>
      <c r="N787" s="18"/>
      <c r="O787" s="19" t="str">
        <f aca="false">IF(AND(M787="",N787=""),"",N787-M787)</f>
        <v/>
      </c>
      <c r="P787" s="18"/>
      <c r="Q787" s="18"/>
    </row>
    <row r="788" customFormat="false" ht="15" hidden="false" customHeight="false" outlineLevel="0" collapsed="false">
      <c r="A788" s="18"/>
      <c r="B788" s="18"/>
      <c r="C788" s="18"/>
      <c r="D788" s="18"/>
      <c r="E788" s="18"/>
      <c r="F788" s="18"/>
      <c r="G788" s="18"/>
      <c r="H788" s="18"/>
      <c r="I788" s="18"/>
      <c r="J788" s="18"/>
      <c r="K788" s="18"/>
      <c r="L788" s="18"/>
      <c r="M788" s="18"/>
      <c r="N788" s="18"/>
      <c r="O788" s="19" t="str">
        <f aca="false">IF(AND(M788="",N788=""),"",N788-M788)</f>
        <v/>
      </c>
      <c r="P788" s="18"/>
      <c r="Q788" s="18"/>
    </row>
    <row r="789" customFormat="false" ht="15" hidden="false" customHeight="false" outlineLevel="0" collapsed="false">
      <c r="A789" s="18"/>
      <c r="B789" s="18"/>
      <c r="C789" s="18"/>
      <c r="D789" s="18"/>
      <c r="E789" s="18"/>
      <c r="F789" s="18"/>
      <c r="G789" s="18"/>
      <c r="H789" s="18"/>
      <c r="I789" s="18"/>
      <c r="J789" s="18"/>
      <c r="K789" s="18"/>
      <c r="L789" s="18"/>
      <c r="M789" s="18"/>
      <c r="N789" s="18"/>
      <c r="O789" s="19" t="str">
        <f aca="false">IF(AND(M789="",N789=""),"",N789-M789)</f>
        <v/>
      </c>
      <c r="P789" s="18"/>
      <c r="Q789" s="18"/>
    </row>
    <row r="790" customFormat="false" ht="15" hidden="false" customHeight="false" outlineLevel="0" collapsed="false">
      <c r="A790" s="18"/>
      <c r="B790" s="18"/>
      <c r="C790" s="18"/>
      <c r="D790" s="18"/>
      <c r="E790" s="18"/>
      <c r="F790" s="18"/>
      <c r="G790" s="18"/>
      <c r="H790" s="18"/>
      <c r="I790" s="18"/>
      <c r="J790" s="18"/>
      <c r="K790" s="18"/>
      <c r="L790" s="18"/>
      <c r="M790" s="18"/>
      <c r="N790" s="18"/>
      <c r="O790" s="19" t="str">
        <f aca="false">IF(AND(M790="",N790=""),"",N790-M790)</f>
        <v/>
      </c>
      <c r="P790" s="18"/>
      <c r="Q790" s="18"/>
    </row>
    <row r="791" customFormat="false" ht="15" hidden="false" customHeight="false" outlineLevel="0" collapsed="false">
      <c r="A791" s="18"/>
      <c r="B791" s="18"/>
      <c r="C791" s="18"/>
      <c r="D791" s="18"/>
      <c r="E791" s="18"/>
      <c r="F791" s="18"/>
      <c r="G791" s="18"/>
      <c r="H791" s="18"/>
      <c r="I791" s="18"/>
      <c r="J791" s="18"/>
      <c r="K791" s="18"/>
      <c r="L791" s="18"/>
      <c r="M791" s="18"/>
      <c r="N791" s="18"/>
      <c r="O791" s="19" t="str">
        <f aca="false">IF(AND(M791="",N791=""),"",N791-M791)</f>
        <v/>
      </c>
      <c r="P791" s="18"/>
      <c r="Q791" s="18"/>
    </row>
    <row r="792" customFormat="false" ht="15" hidden="false" customHeight="false" outlineLevel="0" collapsed="false">
      <c r="A792" s="18"/>
      <c r="B792" s="18"/>
      <c r="C792" s="18"/>
      <c r="D792" s="18"/>
      <c r="E792" s="18"/>
      <c r="F792" s="18"/>
      <c r="G792" s="18"/>
      <c r="H792" s="18"/>
      <c r="I792" s="18"/>
      <c r="J792" s="18"/>
      <c r="K792" s="18"/>
      <c r="L792" s="18"/>
      <c r="M792" s="18"/>
      <c r="N792" s="18"/>
      <c r="O792" s="19" t="str">
        <f aca="false">IF(AND(M792="",N792=""),"",N792-M792)</f>
        <v/>
      </c>
      <c r="P792" s="18"/>
      <c r="Q792" s="18"/>
    </row>
    <row r="793" customFormat="false" ht="15" hidden="false" customHeight="false" outlineLevel="0" collapsed="false">
      <c r="A793" s="18"/>
      <c r="B793" s="18"/>
      <c r="C793" s="18"/>
      <c r="D793" s="18"/>
      <c r="E793" s="18"/>
      <c r="F793" s="18"/>
      <c r="G793" s="18"/>
      <c r="H793" s="18"/>
      <c r="I793" s="18"/>
      <c r="J793" s="18"/>
      <c r="K793" s="18"/>
      <c r="L793" s="18"/>
      <c r="M793" s="18"/>
      <c r="N793" s="18"/>
      <c r="O793" s="19" t="str">
        <f aca="false">IF(AND(M793="",N793=""),"",N793-M793)</f>
        <v/>
      </c>
      <c r="P793" s="18"/>
      <c r="Q793" s="18"/>
    </row>
    <row r="794" customFormat="false" ht="15" hidden="false" customHeight="false" outlineLevel="0" collapsed="false">
      <c r="A794" s="18"/>
      <c r="B794" s="18"/>
      <c r="C794" s="18"/>
      <c r="D794" s="18"/>
      <c r="E794" s="18"/>
      <c r="F794" s="18"/>
      <c r="G794" s="18"/>
      <c r="H794" s="18"/>
      <c r="I794" s="18"/>
      <c r="J794" s="18"/>
      <c r="K794" s="18"/>
      <c r="L794" s="18"/>
      <c r="M794" s="18"/>
      <c r="N794" s="18"/>
      <c r="O794" s="19" t="str">
        <f aca="false">IF(AND(M794="",N794=""),"",N794-M794)</f>
        <v/>
      </c>
      <c r="P794" s="18"/>
      <c r="Q794" s="18"/>
    </row>
    <row r="795" customFormat="false" ht="15" hidden="false" customHeight="false" outlineLevel="0" collapsed="false">
      <c r="A795" s="18"/>
      <c r="B795" s="18"/>
      <c r="C795" s="18"/>
      <c r="D795" s="18"/>
      <c r="E795" s="18"/>
      <c r="F795" s="18"/>
      <c r="G795" s="18"/>
      <c r="H795" s="18"/>
      <c r="I795" s="18"/>
      <c r="J795" s="18"/>
      <c r="K795" s="18"/>
      <c r="L795" s="18"/>
      <c r="M795" s="18"/>
      <c r="N795" s="18"/>
      <c r="O795" s="19" t="str">
        <f aca="false">IF(AND(M795="",N795=""),"",N795-M795)</f>
        <v/>
      </c>
      <c r="P795" s="18"/>
      <c r="Q795" s="18"/>
    </row>
    <row r="796" customFormat="false" ht="15" hidden="false" customHeight="false" outlineLevel="0" collapsed="false">
      <c r="A796" s="18"/>
      <c r="B796" s="18"/>
      <c r="C796" s="18"/>
      <c r="D796" s="18"/>
      <c r="E796" s="18"/>
      <c r="F796" s="18"/>
      <c r="G796" s="18"/>
      <c r="H796" s="18"/>
      <c r="I796" s="18"/>
      <c r="J796" s="18"/>
      <c r="K796" s="18"/>
      <c r="L796" s="18"/>
      <c r="M796" s="18"/>
      <c r="N796" s="18"/>
      <c r="O796" s="19" t="str">
        <f aca="false">IF(AND(M796="",N796=""),"",N796-M796)</f>
        <v/>
      </c>
      <c r="P796" s="18"/>
      <c r="Q796" s="18"/>
    </row>
    <row r="797" customFormat="false" ht="15" hidden="false" customHeight="false" outlineLevel="0" collapsed="false">
      <c r="A797" s="18"/>
      <c r="B797" s="18"/>
      <c r="C797" s="18"/>
      <c r="D797" s="18"/>
      <c r="E797" s="18"/>
      <c r="F797" s="18"/>
      <c r="G797" s="18"/>
      <c r="H797" s="18"/>
      <c r="I797" s="18"/>
      <c r="J797" s="18"/>
      <c r="K797" s="18"/>
      <c r="L797" s="18"/>
      <c r="M797" s="18"/>
      <c r="N797" s="18"/>
      <c r="O797" s="19" t="str">
        <f aca="false">IF(AND(M797="",N797=""),"",N797-M797)</f>
        <v/>
      </c>
      <c r="P797" s="18"/>
      <c r="Q797" s="18"/>
    </row>
    <row r="798" customFormat="false" ht="15" hidden="false" customHeight="false" outlineLevel="0" collapsed="false">
      <c r="A798" s="18"/>
      <c r="B798" s="18"/>
      <c r="C798" s="18"/>
      <c r="D798" s="18"/>
      <c r="E798" s="18"/>
      <c r="F798" s="18"/>
      <c r="G798" s="18"/>
      <c r="H798" s="18"/>
      <c r="I798" s="18"/>
      <c r="J798" s="18"/>
      <c r="K798" s="18"/>
      <c r="L798" s="18"/>
      <c r="M798" s="18"/>
      <c r="N798" s="18"/>
      <c r="O798" s="19" t="str">
        <f aca="false">IF(AND(M798="",N798=""),"",N798-M798)</f>
        <v/>
      </c>
      <c r="P798" s="18"/>
      <c r="Q798" s="18"/>
    </row>
    <row r="799" customFormat="false" ht="15" hidden="false" customHeight="false" outlineLevel="0" collapsed="false">
      <c r="A799" s="18"/>
      <c r="B799" s="18"/>
      <c r="C799" s="18"/>
      <c r="D799" s="18"/>
      <c r="E799" s="18"/>
      <c r="F799" s="18"/>
      <c r="G799" s="18"/>
      <c r="H799" s="18"/>
      <c r="I799" s="18"/>
      <c r="J799" s="18"/>
      <c r="K799" s="18"/>
      <c r="L799" s="18"/>
      <c r="M799" s="18"/>
      <c r="N799" s="18"/>
      <c r="O799" s="19" t="str">
        <f aca="false">IF(AND(M799="",N799=""),"",N799-M799)</f>
        <v/>
      </c>
      <c r="P799" s="18"/>
      <c r="Q799" s="18"/>
    </row>
    <row r="800" customFormat="false" ht="15" hidden="false" customHeight="false" outlineLevel="0" collapsed="false">
      <c r="A800" s="18"/>
      <c r="B800" s="18"/>
      <c r="C800" s="18"/>
      <c r="D800" s="18"/>
      <c r="E800" s="18"/>
      <c r="F800" s="18"/>
      <c r="G800" s="18"/>
      <c r="H800" s="18"/>
      <c r="I800" s="18"/>
      <c r="J800" s="18"/>
      <c r="K800" s="18"/>
      <c r="L800" s="18"/>
      <c r="M800" s="18"/>
      <c r="N800" s="18"/>
      <c r="O800" s="19" t="str">
        <f aca="false">IF(AND(M800="",N800=""),"",N800-M800)</f>
        <v/>
      </c>
      <c r="P800" s="18"/>
      <c r="Q800" s="18"/>
    </row>
    <row r="801" customFormat="false" ht="15" hidden="false" customHeight="false" outlineLevel="0" collapsed="false">
      <c r="A801" s="18"/>
      <c r="B801" s="18"/>
      <c r="C801" s="18"/>
      <c r="D801" s="18"/>
      <c r="E801" s="18"/>
      <c r="F801" s="18"/>
      <c r="G801" s="18"/>
      <c r="H801" s="18"/>
      <c r="I801" s="18"/>
      <c r="J801" s="18"/>
      <c r="K801" s="18"/>
      <c r="L801" s="18"/>
      <c r="M801" s="18"/>
      <c r="N801" s="18"/>
      <c r="O801" s="19" t="str">
        <f aca="false">IF(AND(M801="",N801=""),"",N801-M801)</f>
        <v/>
      </c>
      <c r="P801" s="18"/>
      <c r="Q801" s="18"/>
    </row>
    <row r="802" customFormat="false" ht="15" hidden="false" customHeight="false" outlineLevel="0" collapsed="false">
      <c r="A802" s="18"/>
      <c r="B802" s="18"/>
      <c r="C802" s="18"/>
      <c r="D802" s="18"/>
      <c r="E802" s="18"/>
      <c r="F802" s="18"/>
      <c r="G802" s="18"/>
      <c r="H802" s="18"/>
      <c r="I802" s="18"/>
      <c r="J802" s="18"/>
      <c r="K802" s="18"/>
      <c r="L802" s="18"/>
      <c r="M802" s="18"/>
      <c r="N802" s="18"/>
      <c r="O802" s="19" t="str">
        <f aca="false">IF(AND(M802="",N802=""),"",N802-M802)</f>
        <v/>
      </c>
      <c r="P802" s="18"/>
      <c r="Q802" s="18"/>
    </row>
    <row r="803" customFormat="false" ht="15" hidden="false" customHeight="false" outlineLevel="0" collapsed="false">
      <c r="A803" s="18"/>
      <c r="B803" s="18"/>
      <c r="C803" s="18"/>
      <c r="D803" s="18"/>
      <c r="E803" s="18"/>
      <c r="F803" s="18"/>
      <c r="G803" s="18"/>
      <c r="H803" s="18"/>
      <c r="I803" s="18"/>
      <c r="J803" s="18"/>
      <c r="K803" s="18"/>
      <c r="L803" s="18"/>
      <c r="M803" s="18"/>
      <c r="N803" s="18"/>
      <c r="O803" s="19" t="str">
        <f aca="false">IF(AND(M803="",N803=""),"",N803-M803)</f>
        <v/>
      </c>
      <c r="P803" s="18"/>
      <c r="Q803" s="18"/>
    </row>
    <row r="804" customFormat="false" ht="15" hidden="false" customHeight="false" outlineLevel="0" collapsed="false">
      <c r="A804" s="18"/>
      <c r="B804" s="18"/>
      <c r="C804" s="18"/>
      <c r="D804" s="18"/>
      <c r="E804" s="18"/>
      <c r="F804" s="18"/>
      <c r="G804" s="18"/>
      <c r="H804" s="18"/>
      <c r="I804" s="18"/>
      <c r="J804" s="18"/>
      <c r="K804" s="18"/>
      <c r="L804" s="18"/>
      <c r="M804" s="18"/>
      <c r="N804" s="18"/>
      <c r="O804" s="19" t="str">
        <f aca="false">IF(AND(M804="",N804=""),"",N804-M804)</f>
        <v/>
      </c>
      <c r="P804" s="18"/>
      <c r="Q804" s="18"/>
    </row>
    <row r="805" customFormat="false" ht="15" hidden="false" customHeight="false" outlineLevel="0" collapsed="false">
      <c r="A805" s="18"/>
      <c r="B805" s="18"/>
      <c r="C805" s="18"/>
      <c r="D805" s="18"/>
      <c r="E805" s="18"/>
      <c r="F805" s="18"/>
      <c r="G805" s="18"/>
      <c r="H805" s="18"/>
      <c r="I805" s="18"/>
      <c r="J805" s="18"/>
      <c r="K805" s="18"/>
      <c r="L805" s="18"/>
      <c r="M805" s="18"/>
      <c r="N805" s="18"/>
      <c r="O805" s="19" t="str">
        <f aca="false">IF(AND(M805="",N805=""),"",N805-M805)</f>
        <v/>
      </c>
      <c r="P805" s="18"/>
      <c r="Q805" s="18"/>
    </row>
    <row r="806" customFormat="false" ht="15" hidden="false" customHeight="false" outlineLevel="0" collapsed="false">
      <c r="A806" s="18"/>
      <c r="B806" s="18"/>
      <c r="C806" s="18"/>
      <c r="D806" s="18"/>
      <c r="E806" s="18"/>
      <c r="F806" s="18"/>
      <c r="G806" s="18"/>
      <c r="H806" s="18"/>
      <c r="I806" s="18"/>
      <c r="J806" s="18"/>
      <c r="K806" s="18"/>
      <c r="L806" s="18"/>
      <c r="M806" s="18"/>
      <c r="N806" s="18"/>
      <c r="O806" s="19" t="str">
        <f aca="false">IF(AND(M806="",N806=""),"",N806-M806)</f>
        <v/>
      </c>
      <c r="P806" s="18"/>
      <c r="Q806" s="18"/>
    </row>
    <row r="807" customFormat="false" ht="15" hidden="false" customHeight="false" outlineLevel="0" collapsed="false">
      <c r="A807" s="18"/>
      <c r="B807" s="18"/>
      <c r="C807" s="18"/>
      <c r="D807" s="18"/>
      <c r="E807" s="18"/>
      <c r="F807" s="18"/>
      <c r="G807" s="18"/>
      <c r="H807" s="18"/>
      <c r="I807" s="18"/>
      <c r="J807" s="18"/>
      <c r="K807" s="18"/>
      <c r="L807" s="18"/>
      <c r="M807" s="18"/>
      <c r="N807" s="18"/>
      <c r="O807" s="19" t="str">
        <f aca="false">IF(AND(M807="",N807=""),"",N807-M807)</f>
        <v/>
      </c>
      <c r="P807" s="18"/>
      <c r="Q807" s="18"/>
    </row>
    <row r="808" customFormat="false" ht="15" hidden="false" customHeight="false" outlineLevel="0" collapsed="false">
      <c r="A808" s="18"/>
      <c r="B808" s="18"/>
      <c r="C808" s="18"/>
      <c r="D808" s="18"/>
      <c r="E808" s="18"/>
      <c r="F808" s="18"/>
      <c r="G808" s="18"/>
      <c r="H808" s="18"/>
      <c r="I808" s="18"/>
      <c r="J808" s="18"/>
      <c r="K808" s="18"/>
      <c r="L808" s="18"/>
      <c r="M808" s="18"/>
      <c r="N808" s="18"/>
      <c r="O808" s="19" t="str">
        <f aca="false">IF(AND(M808="",N808=""),"",N808-M808)</f>
        <v/>
      </c>
      <c r="P808" s="18"/>
      <c r="Q808" s="18"/>
    </row>
    <row r="809" customFormat="false" ht="15" hidden="false" customHeight="false" outlineLevel="0" collapsed="false">
      <c r="A809" s="18"/>
      <c r="B809" s="18"/>
      <c r="C809" s="18"/>
      <c r="D809" s="18"/>
      <c r="E809" s="18"/>
      <c r="F809" s="18"/>
      <c r="G809" s="18"/>
      <c r="H809" s="18"/>
      <c r="I809" s="18"/>
      <c r="J809" s="18"/>
      <c r="K809" s="18"/>
      <c r="L809" s="18"/>
      <c r="M809" s="18"/>
      <c r="N809" s="18"/>
      <c r="O809" s="19" t="str">
        <f aca="false">IF(AND(M809="",N809=""),"",N809-M809)</f>
        <v/>
      </c>
      <c r="P809" s="18"/>
      <c r="Q809" s="18"/>
    </row>
    <row r="810" customFormat="false" ht="15" hidden="false" customHeight="false" outlineLevel="0" collapsed="false">
      <c r="A810" s="18"/>
      <c r="B810" s="18"/>
      <c r="C810" s="18"/>
      <c r="D810" s="18"/>
      <c r="E810" s="18"/>
      <c r="F810" s="18"/>
      <c r="G810" s="18"/>
      <c r="H810" s="18"/>
      <c r="I810" s="18"/>
      <c r="J810" s="18"/>
      <c r="K810" s="18"/>
      <c r="L810" s="18"/>
      <c r="M810" s="18"/>
      <c r="N810" s="18"/>
      <c r="O810" s="19" t="str">
        <f aca="false">IF(AND(M810="",N810=""),"",N810-M810)</f>
        <v/>
      </c>
      <c r="P810" s="18"/>
      <c r="Q810" s="18"/>
    </row>
    <row r="811" customFormat="false" ht="15" hidden="false" customHeight="false" outlineLevel="0" collapsed="false">
      <c r="A811" s="18"/>
      <c r="B811" s="18"/>
      <c r="C811" s="18"/>
      <c r="D811" s="18"/>
      <c r="E811" s="18"/>
      <c r="F811" s="18"/>
      <c r="G811" s="18"/>
      <c r="H811" s="18"/>
      <c r="I811" s="18"/>
      <c r="J811" s="18"/>
      <c r="K811" s="18"/>
      <c r="L811" s="18"/>
      <c r="M811" s="18"/>
      <c r="N811" s="18"/>
      <c r="O811" s="19" t="str">
        <f aca="false">IF(AND(M811="",N811=""),"",N811-M811)</f>
        <v/>
      </c>
      <c r="P811" s="18"/>
      <c r="Q811" s="18"/>
    </row>
    <row r="812" customFormat="false" ht="15" hidden="false" customHeight="false" outlineLevel="0" collapsed="false">
      <c r="A812" s="18"/>
      <c r="B812" s="18"/>
      <c r="C812" s="18"/>
      <c r="D812" s="18"/>
      <c r="E812" s="18"/>
      <c r="F812" s="18"/>
      <c r="G812" s="18"/>
      <c r="H812" s="18"/>
      <c r="I812" s="18"/>
      <c r="J812" s="18"/>
      <c r="K812" s="18"/>
      <c r="L812" s="18"/>
      <c r="M812" s="18"/>
      <c r="N812" s="18"/>
      <c r="O812" s="19" t="str">
        <f aca="false">IF(AND(M812="",N812=""),"",N812-M812)</f>
        <v/>
      </c>
      <c r="P812" s="18"/>
      <c r="Q812" s="18"/>
    </row>
    <row r="813" customFormat="false" ht="15" hidden="false" customHeight="false" outlineLevel="0" collapsed="false">
      <c r="A813" s="18"/>
      <c r="B813" s="18"/>
      <c r="C813" s="18"/>
      <c r="D813" s="18"/>
      <c r="E813" s="18"/>
      <c r="F813" s="18"/>
      <c r="G813" s="18"/>
      <c r="H813" s="18"/>
      <c r="I813" s="18"/>
      <c r="J813" s="18"/>
      <c r="K813" s="18"/>
      <c r="L813" s="18"/>
      <c r="M813" s="18"/>
      <c r="N813" s="18"/>
      <c r="O813" s="19" t="str">
        <f aca="false">IF(AND(M813="",N813=""),"",N813-M813)</f>
        <v/>
      </c>
      <c r="P813" s="18"/>
      <c r="Q813" s="18"/>
    </row>
    <row r="814" customFormat="false" ht="15" hidden="false" customHeight="false" outlineLevel="0" collapsed="false">
      <c r="A814" s="18"/>
      <c r="B814" s="18"/>
      <c r="C814" s="18"/>
      <c r="D814" s="18"/>
      <c r="E814" s="18"/>
      <c r="F814" s="18"/>
      <c r="G814" s="18"/>
      <c r="H814" s="18"/>
      <c r="I814" s="18"/>
      <c r="J814" s="18"/>
      <c r="K814" s="18"/>
      <c r="L814" s="18"/>
      <c r="M814" s="18"/>
      <c r="N814" s="18"/>
      <c r="O814" s="19" t="str">
        <f aca="false">IF(AND(M814="",N814=""),"",N814-M814)</f>
        <v/>
      </c>
      <c r="P814" s="18"/>
      <c r="Q814" s="18"/>
    </row>
    <row r="815" customFormat="false" ht="15" hidden="false" customHeight="false" outlineLevel="0" collapsed="false">
      <c r="A815" s="18"/>
      <c r="B815" s="18"/>
      <c r="C815" s="18"/>
      <c r="D815" s="18"/>
      <c r="E815" s="18"/>
      <c r="F815" s="18"/>
      <c r="G815" s="18"/>
      <c r="H815" s="18"/>
      <c r="I815" s="18"/>
      <c r="J815" s="18"/>
      <c r="K815" s="18"/>
      <c r="L815" s="18"/>
      <c r="M815" s="18"/>
      <c r="N815" s="18"/>
      <c r="O815" s="19" t="str">
        <f aca="false">IF(AND(M815="",N815=""),"",N815-M815)</f>
        <v/>
      </c>
      <c r="P815" s="18"/>
      <c r="Q815" s="18"/>
    </row>
    <row r="816" customFormat="false" ht="15" hidden="false" customHeight="false" outlineLevel="0" collapsed="false">
      <c r="A816" s="18"/>
      <c r="B816" s="18"/>
      <c r="C816" s="18"/>
      <c r="D816" s="18"/>
      <c r="E816" s="18"/>
      <c r="F816" s="18"/>
      <c r="G816" s="18"/>
      <c r="H816" s="18"/>
      <c r="I816" s="18"/>
      <c r="J816" s="18"/>
      <c r="K816" s="18"/>
      <c r="L816" s="18"/>
      <c r="M816" s="18"/>
      <c r="N816" s="18"/>
      <c r="O816" s="19" t="str">
        <f aca="false">IF(AND(M816="",N816=""),"",N816-M816)</f>
        <v/>
      </c>
      <c r="P816" s="18"/>
      <c r="Q816" s="18"/>
    </row>
    <row r="817" customFormat="false" ht="15" hidden="false" customHeight="false" outlineLevel="0" collapsed="false">
      <c r="A817" s="18"/>
      <c r="B817" s="18"/>
      <c r="C817" s="18"/>
      <c r="D817" s="18"/>
      <c r="E817" s="18"/>
      <c r="F817" s="18"/>
      <c r="G817" s="18"/>
      <c r="H817" s="18"/>
      <c r="I817" s="18"/>
      <c r="J817" s="18"/>
      <c r="K817" s="18"/>
      <c r="L817" s="18"/>
      <c r="M817" s="18"/>
      <c r="N817" s="18"/>
      <c r="O817" s="19" t="str">
        <f aca="false">IF(AND(M817="",N817=""),"",N817-M817)</f>
        <v/>
      </c>
      <c r="P817" s="18"/>
      <c r="Q817" s="18"/>
    </row>
    <row r="818" customFormat="false" ht="15" hidden="false" customHeight="false" outlineLevel="0" collapsed="false">
      <c r="A818" s="18"/>
      <c r="B818" s="18"/>
      <c r="C818" s="18"/>
      <c r="D818" s="18"/>
      <c r="E818" s="18"/>
      <c r="F818" s="18"/>
      <c r="G818" s="18"/>
      <c r="H818" s="18"/>
      <c r="I818" s="18"/>
      <c r="J818" s="18"/>
      <c r="K818" s="18"/>
      <c r="L818" s="18"/>
      <c r="M818" s="18"/>
      <c r="N818" s="18"/>
      <c r="O818" s="19" t="str">
        <f aca="false">IF(AND(M818="",N818=""),"",N818-M818)</f>
        <v/>
      </c>
      <c r="P818" s="18"/>
      <c r="Q818" s="18"/>
    </row>
    <row r="819" customFormat="false" ht="15" hidden="false" customHeight="false" outlineLevel="0" collapsed="false">
      <c r="A819" s="18"/>
      <c r="B819" s="18"/>
      <c r="C819" s="18"/>
      <c r="D819" s="18"/>
      <c r="E819" s="18"/>
      <c r="F819" s="18"/>
      <c r="G819" s="18"/>
      <c r="H819" s="18"/>
      <c r="I819" s="18"/>
      <c r="J819" s="18"/>
      <c r="K819" s="18"/>
      <c r="L819" s="18"/>
      <c r="M819" s="18"/>
      <c r="N819" s="18"/>
      <c r="O819" s="19" t="str">
        <f aca="false">IF(AND(M819="",N819=""),"",N819-M819)</f>
        <v/>
      </c>
      <c r="P819" s="18"/>
      <c r="Q819" s="18"/>
    </row>
    <row r="820" customFormat="false" ht="15" hidden="false" customHeight="false" outlineLevel="0" collapsed="false">
      <c r="A820" s="18"/>
      <c r="B820" s="18"/>
      <c r="C820" s="18"/>
      <c r="D820" s="18"/>
      <c r="E820" s="18"/>
      <c r="F820" s="18"/>
      <c r="G820" s="18"/>
      <c r="H820" s="18"/>
      <c r="I820" s="18"/>
      <c r="J820" s="18"/>
      <c r="K820" s="18"/>
      <c r="L820" s="18"/>
      <c r="M820" s="18"/>
      <c r="N820" s="18"/>
      <c r="O820" s="19" t="str">
        <f aca="false">IF(AND(M820="",N820=""),"",N820-M820)</f>
        <v/>
      </c>
      <c r="P820" s="18"/>
      <c r="Q820" s="18"/>
    </row>
    <row r="821" customFormat="false" ht="15" hidden="false" customHeight="false" outlineLevel="0" collapsed="false">
      <c r="A821" s="18"/>
      <c r="B821" s="18"/>
      <c r="C821" s="18"/>
      <c r="D821" s="18"/>
      <c r="E821" s="18"/>
      <c r="F821" s="18"/>
      <c r="G821" s="18"/>
      <c r="H821" s="18"/>
      <c r="I821" s="18"/>
      <c r="J821" s="18"/>
      <c r="K821" s="18"/>
      <c r="L821" s="18"/>
      <c r="M821" s="18"/>
      <c r="N821" s="18"/>
      <c r="O821" s="19" t="str">
        <f aca="false">IF(AND(M821="",N821=""),"",N821-M821)</f>
        <v/>
      </c>
      <c r="P821" s="18"/>
      <c r="Q821" s="18"/>
    </row>
    <row r="822" customFormat="false" ht="15" hidden="false" customHeight="false" outlineLevel="0" collapsed="false">
      <c r="A822" s="18"/>
      <c r="B822" s="18"/>
      <c r="C822" s="18"/>
      <c r="D822" s="18"/>
      <c r="E822" s="18"/>
      <c r="F822" s="18"/>
      <c r="G822" s="18"/>
      <c r="H822" s="18"/>
      <c r="I822" s="18"/>
      <c r="J822" s="18"/>
      <c r="K822" s="18"/>
      <c r="L822" s="18"/>
      <c r="M822" s="18"/>
      <c r="N822" s="18"/>
      <c r="O822" s="19" t="str">
        <f aca="false">IF(AND(M822="",N822=""),"",N822-M822)</f>
        <v/>
      </c>
      <c r="P822" s="18"/>
      <c r="Q822" s="18"/>
    </row>
    <row r="823" customFormat="false" ht="15" hidden="false" customHeight="false" outlineLevel="0" collapsed="false">
      <c r="A823" s="18"/>
      <c r="B823" s="18"/>
      <c r="C823" s="18"/>
      <c r="D823" s="18"/>
      <c r="E823" s="18"/>
      <c r="F823" s="18"/>
      <c r="G823" s="18"/>
      <c r="H823" s="18"/>
      <c r="I823" s="18"/>
      <c r="J823" s="18"/>
      <c r="K823" s="18"/>
      <c r="L823" s="18"/>
      <c r="M823" s="18"/>
      <c r="N823" s="18"/>
      <c r="O823" s="19" t="str">
        <f aca="false">IF(AND(M823="",N823=""),"",N823-M823)</f>
        <v/>
      </c>
      <c r="P823" s="18"/>
      <c r="Q823" s="18"/>
    </row>
    <row r="824" customFormat="false" ht="15" hidden="false" customHeight="false" outlineLevel="0" collapsed="false">
      <c r="A824" s="18"/>
      <c r="B824" s="18"/>
      <c r="C824" s="18"/>
      <c r="D824" s="18"/>
      <c r="E824" s="18"/>
      <c r="F824" s="18"/>
      <c r="G824" s="18"/>
      <c r="H824" s="18"/>
      <c r="I824" s="18"/>
      <c r="J824" s="18"/>
      <c r="K824" s="18"/>
      <c r="L824" s="18"/>
      <c r="M824" s="18"/>
      <c r="N824" s="18"/>
      <c r="O824" s="19" t="str">
        <f aca="false">IF(AND(M824="",N824=""),"",N824-M824)</f>
        <v/>
      </c>
      <c r="P824" s="18"/>
      <c r="Q824" s="18"/>
    </row>
    <row r="825" customFormat="false" ht="15" hidden="false" customHeight="false" outlineLevel="0" collapsed="false">
      <c r="A825" s="18"/>
      <c r="B825" s="18"/>
      <c r="C825" s="18"/>
      <c r="D825" s="18"/>
      <c r="E825" s="18"/>
      <c r="F825" s="18"/>
      <c r="G825" s="18"/>
      <c r="H825" s="18"/>
      <c r="I825" s="18"/>
      <c r="J825" s="18"/>
      <c r="K825" s="18"/>
      <c r="L825" s="18"/>
      <c r="M825" s="18"/>
      <c r="N825" s="18"/>
      <c r="O825" s="19" t="str">
        <f aca="false">IF(AND(M825="",N825=""),"",N825-M825)</f>
        <v/>
      </c>
      <c r="P825" s="18"/>
      <c r="Q825" s="18"/>
    </row>
    <row r="826" customFormat="false" ht="15" hidden="false" customHeight="false" outlineLevel="0" collapsed="false">
      <c r="A826" s="18"/>
      <c r="B826" s="18"/>
      <c r="C826" s="18"/>
      <c r="D826" s="18"/>
      <c r="E826" s="18"/>
      <c r="F826" s="18"/>
      <c r="G826" s="18"/>
      <c r="H826" s="18"/>
      <c r="I826" s="18"/>
      <c r="J826" s="18"/>
      <c r="K826" s="18"/>
      <c r="L826" s="18"/>
      <c r="M826" s="18"/>
      <c r="N826" s="18"/>
      <c r="O826" s="19" t="str">
        <f aca="false">IF(AND(M826="",N826=""),"",N826-M826)</f>
        <v/>
      </c>
      <c r="P826" s="18"/>
      <c r="Q826" s="18"/>
    </row>
    <row r="827" customFormat="false" ht="15" hidden="false" customHeight="false" outlineLevel="0" collapsed="false">
      <c r="A827" s="18"/>
      <c r="B827" s="18"/>
      <c r="C827" s="18"/>
      <c r="D827" s="18"/>
      <c r="E827" s="18"/>
      <c r="F827" s="18"/>
      <c r="G827" s="18"/>
      <c r="H827" s="18"/>
      <c r="I827" s="18"/>
      <c r="J827" s="18"/>
      <c r="K827" s="18"/>
      <c r="L827" s="18"/>
      <c r="M827" s="18"/>
      <c r="N827" s="18"/>
      <c r="O827" s="19" t="str">
        <f aca="false">IF(AND(M827="",N827=""),"",N827-M827)</f>
        <v/>
      </c>
      <c r="P827" s="18"/>
      <c r="Q827" s="18"/>
    </row>
    <row r="828" customFormat="false" ht="15" hidden="false" customHeight="false" outlineLevel="0" collapsed="false">
      <c r="A828" s="18"/>
      <c r="B828" s="18"/>
      <c r="C828" s="18"/>
      <c r="D828" s="18"/>
      <c r="E828" s="18"/>
      <c r="F828" s="18"/>
      <c r="G828" s="18"/>
      <c r="H828" s="18"/>
      <c r="I828" s="18"/>
      <c r="J828" s="18"/>
      <c r="K828" s="18"/>
      <c r="L828" s="18"/>
      <c r="M828" s="18"/>
      <c r="N828" s="18"/>
      <c r="O828" s="19" t="str">
        <f aca="false">IF(AND(M828="",N828=""),"",N828-M828)</f>
        <v/>
      </c>
      <c r="P828" s="18"/>
      <c r="Q828" s="18"/>
    </row>
    <row r="829" customFormat="false" ht="15" hidden="false" customHeight="false" outlineLevel="0" collapsed="false">
      <c r="A829" s="18"/>
      <c r="B829" s="18"/>
      <c r="C829" s="18"/>
      <c r="D829" s="18"/>
      <c r="E829" s="18"/>
      <c r="F829" s="18"/>
      <c r="G829" s="18"/>
      <c r="H829" s="18"/>
      <c r="I829" s="18"/>
      <c r="J829" s="18"/>
      <c r="K829" s="18"/>
      <c r="L829" s="18"/>
      <c r="M829" s="18"/>
      <c r="N829" s="18"/>
      <c r="O829" s="19" t="str">
        <f aca="false">IF(AND(M829="",N829=""),"",N829-M829)</f>
        <v/>
      </c>
      <c r="P829" s="18"/>
      <c r="Q829" s="18"/>
    </row>
    <row r="830" customFormat="false" ht="15" hidden="false" customHeight="false" outlineLevel="0" collapsed="false">
      <c r="A830" s="18"/>
      <c r="B830" s="18"/>
      <c r="C830" s="18"/>
      <c r="D830" s="18"/>
      <c r="E830" s="18"/>
      <c r="F830" s="18"/>
      <c r="G830" s="18"/>
      <c r="H830" s="18"/>
      <c r="I830" s="18"/>
      <c r="J830" s="18"/>
      <c r="K830" s="18"/>
      <c r="L830" s="18"/>
      <c r="M830" s="18"/>
      <c r="N830" s="18"/>
      <c r="O830" s="19" t="str">
        <f aca="false">IF(AND(M830="",N830=""),"",N830-M830)</f>
        <v/>
      </c>
      <c r="P830" s="18"/>
      <c r="Q830" s="18"/>
    </row>
    <row r="831" customFormat="false" ht="15" hidden="false" customHeight="false" outlineLevel="0" collapsed="false">
      <c r="A831" s="18"/>
      <c r="B831" s="18"/>
      <c r="C831" s="18"/>
      <c r="D831" s="18"/>
      <c r="E831" s="18"/>
      <c r="F831" s="18"/>
      <c r="G831" s="18"/>
      <c r="H831" s="18"/>
      <c r="I831" s="18"/>
      <c r="J831" s="18"/>
      <c r="K831" s="18"/>
      <c r="L831" s="18"/>
      <c r="M831" s="18"/>
      <c r="N831" s="18"/>
      <c r="O831" s="19" t="str">
        <f aca="false">IF(AND(M831="",N831=""),"",N831-M831)</f>
        <v/>
      </c>
      <c r="P831" s="18"/>
      <c r="Q831" s="18"/>
    </row>
    <row r="832" customFormat="false" ht="15" hidden="false" customHeight="false" outlineLevel="0" collapsed="false">
      <c r="A832" s="18"/>
      <c r="B832" s="18"/>
      <c r="C832" s="18"/>
      <c r="D832" s="18"/>
      <c r="E832" s="18"/>
      <c r="F832" s="18"/>
      <c r="G832" s="18"/>
      <c r="H832" s="18"/>
      <c r="I832" s="18"/>
      <c r="J832" s="18"/>
      <c r="K832" s="18"/>
      <c r="L832" s="18"/>
      <c r="M832" s="18"/>
      <c r="N832" s="18"/>
      <c r="O832" s="19" t="str">
        <f aca="false">IF(AND(M832="",N832=""),"",N832-M832)</f>
        <v/>
      </c>
      <c r="P832" s="18"/>
      <c r="Q832" s="18"/>
    </row>
    <row r="833" customFormat="false" ht="15" hidden="false" customHeight="false" outlineLevel="0" collapsed="false">
      <c r="A833" s="18"/>
      <c r="B833" s="18"/>
      <c r="C833" s="18"/>
      <c r="D833" s="18"/>
      <c r="E833" s="18"/>
      <c r="F833" s="18"/>
      <c r="G833" s="18"/>
      <c r="H833" s="18"/>
      <c r="I833" s="18"/>
      <c r="J833" s="18"/>
      <c r="K833" s="18"/>
      <c r="L833" s="18"/>
      <c r="M833" s="18"/>
      <c r="N833" s="18"/>
      <c r="O833" s="19" t="str">
        <f aca="false">IF(AND(M833="",N833=""),"",N833-M833)</f>
        <v/>
      </c>
      <c r="P833" s="18"/>
      <c r="Q833" s="18"/>
    </row>
    <row r="834" customFormat="false" ht="15" hidden="false" customHeight="false" outlineLevel="0" collapsed="false">
      <c r="A834" s="18"/>
      <c r="B834" s="18"/>
      <c r="C834" s="18"/>
      <c r="D834" s="18"/>
      <c r="E834" s="18"/>
      <c r="F834" s="18"/>
      <c r="G834" s="18"/>
      <c r="H834" s="18"/>
      <c r="I834" s="18"/>
      <c r="J834" s="18"/>
      <c r="K834" s="18"/>
      <c r="L834" s="18"/>
      <c r="M834" s="18"/>
      <c r="N834" s="18"/>
      <c r="O834" s="19" t="str">
        <f aca="false">IF(AND(M834="",N834=""),"",N834-M834)</f>
        <v/>
      </c>
      <c r="P834" s="18"/>
      <c r="Q834" s="18"/>
    </row>
    <row r="835" customFormat="false" ht="15" hidden="false" customHeight="false" outlineLevel="0" collapsed="false">
      <c r="A835" s="18"/>
      <c r="B835" s="18"/>
      <c r="C835" s="18"/>
      <c r="D835" s="18"/>
      <c r="E835" s="18"/>
      <c r="F835" s="18"/>
      <c r="G835" s="18"/>
      <c r="H835" s="18"/>
      <c r="I835" s="18"/>
      <c r="J835" s="18"/>
      <c r="K835" s="18"/>
      <c r="L835" s="18"/>
      <c r="M835" s="18"/>
      <c r="N835" s="18"/>
      <c r="O835" s="19" t="str">
        <f aca="false">IF(AND(M835="",N835=""),"",N835-M835)</f>
        <v/>
      </c>
      <c r="P835" s="18"/>
      <c r="Q835" s="18"/>
    </row>
    <row r="836" customFormat="false" ht="15" hidden="false" customHeight="false" outlineLevel="0" collapsed="false">
      <c r="A836" s="18"/>
      <c r="B836" s="18"/>
      <c r="C836" s="18"/>
      <c r="D836" s="18"/>
      <c r="E836" s="18"/>
      <c r="F836" s="18"/>
      <c r="G836" s="18"/>
      <c r="H836" s="18"/>
      <c r="I836" s="18"/>
      <c r="J836" s="18"/>
      <c r="K836" s="18"/>
      <c r="L836" s="18"/>
      <c r="M836" s="18"/>
      <c r="N836" s="18"/>
      <c r="O836" s="19" t="str">
        <f aca="false">IF(AND(M836="",N836=""),"",N836-M836)</f>
        <v/>
      </c>
      <c r="P836" s="18"/>
      <c r="Q836" s="18"/>
    </row>
    <row r="837" customFormat="false" ht="15" hidden="false" customHeight="false" outlineLevel="0" collapsed="false">
      <c r="A837" s="18"/>
      <c r="B837" s="18"/>
      <c r="C837" s="18"/>
      <c r="D837" s="18"/>
      <c r="E837" s="18"/>
      <c r="F837" s="18"/>
      <c r="G837" s="18"/>
      <c r="H837" s="18"/>
      <c r="I837" s="18"/>
      <c r="J837" s="18"/>
      <c r="K837" s="18"/>
      <c r="L837" s="18"/>
      <c r="M837" s="18"/>
      <c r="N837" s="18"/>
      <c r="O837" s="19" t="str">
        <f aca="false">IF(AND(M837="",N837=""),"",N837-M837)</f>
        <v/>
      </c>
      <c r="P837" s="18"/>
      <c r="Q837" s="18"/>
    </row>
    <row r="838" customFormat="false" ht="15" hidden="false" customHeight="false" outlineLevel="0" collapsed="false">
      <c r="A838" s="18"/>
      <c r="B838" s="18"/>
      <c r="C838" s="18"/>
      <c r="D838" s="18"/>
      <c r="E838" s="18"/>
      <c r="F838" s="18"/>
      <c r="G838" s="18"/>
      <c r="H838" s="18"/>
      <c r="I838" s="18"/>
      <c r="J838" s="18"/>
      <c r="K838" s="18"/>
      <c r="L838" s="18"/>
      <c r="M838" s="18"/>
      <c r="N838" s="18"/>
      <c r="O838" s="19" t="str">
        <f aca="false">IF(AND(M838="",N838=""),"",N838-M838)</f>
        <v/>
      </c>
      <c r="P838" s="18"/>
      <c r="Q838" s="18"/>
    </row>
    <row r="839" customFormat="false" ht="15" hidden="false" customHeight="false" outlineLevel="0" collapsed="false">
      <c r="A839" s="18"/>
      <c r="B839" s="18"/>
      <c r="C839" s="18"/>
      <c r="D839" s="18"/>
      <c r="E839" s="18"/>
      <c r="F839" s="18"/>
      <c r="G839" s="18"/>
      <c r="H839" s="18"/>
      <c r="I839" s="18"/>
      <c r="J839" s="18"/>
      <c r="K839" s="18"/>
      <c r="L839" s="18"/>
      <c r="M839" s="18"/>
      <c r="N839" s="18"/>
      <c r="O839" s="19" t="str">
        <f aca="false">IF(AND(M839="",N839=""),"",N839-M839)</f>
        <v/>
      </c>
      <c r="P839" s="18"/>
      <c r="Q839" s="18"/>
    </row>
    <row r="840" customFormat="false" ht="15" hidden="false" customHeight="false" outlineLevel="0" collapsed="false">
      <c r="A840" s="18"/>
      <c r="B840" s="18"/>
      <c r="C840" s="18"/>
      <c r="D840" s="18"/>
      <c r="E840" s="18"/>
      <c r="F840" s="18"/>
      <c r="G840" s="18"/>
      <c r="H840" s="18"/>
      <c r="I840" s="18"/>
      <c r="J840" s="18"/>
      <c r="K840" s="18"/>
      <c r="L840" s="18"/>
      <c r="M840" s="18"/>
      <c r="N840" s="18"/>
      <c r="O840" s="19" t="str">
        <f aca="false">IF(AND(M840="",N840=""),"",N840-M840)</f>
        <v/>
      </c>
      <c r="P840" s="18"/>
      <c r="Q840" s="18"/>
    </row>
    <row r="841" customFormat="false" ht="15" hidden="false" customHeight="false" outlineLevel="0" collapsed="false">
      <c r="A841" s="18"/>
      <c r="B841" s="18"/>
      <c r="C841" s="18"/>
      <c r="D841" s="18"/>
      <c r="E841" s="18"/>
      <c r="F841" s="18"/>
      <c r="G841" s="18"/>
      <c r="H841" s="18"/>
      <c r="I841" s="18"/>
      <c r="J841" s="18"/>
      <c r="K841" s="18"/>
      <c r="L841" s="18"/>
      <c r="M841" s="18"/>
      <c r="N841" s="18"/>
      <c r="O841" s="19" t="str">
        <f aca="false">IF(AND(M841="",N841=""),"",N841-M841)</f>
        <v/>
      </c>
      <c r="P841" s="18"/>
      <c r="Q841" s="18"/>
    </row>
    <row r="842" customFormat="false" ht="15" hidden="false" customHeight="false" outlineLevel="0" collapsed="false">
      <c r="A842" s="18"/>
      <c r="B842" s="18"/>
      <c r="C842" s="18"/>
      <c r="D842" s="18"/>
      <c r="E842" s="18"/>
      <c r="F842" s="18"/>
      <c r="G842" s="18"/>
      <c r="H842" s="18"/>
      <c r="I842" s="18"/>
      <c r="J842" s="18"/>
      <c r="K842" s="18"/>
      <c r="L842" s="18"/>
      <c r="M842" s="18"/>
      <c r="N842" s="18"/>
      <c r="O842" s="19" t="str">
        <f aca="false">IF(AND(M842="",N842=""),"",N842-M842)</f>
        <v/>
      </c>
      <c r="P842" s="18"/>
      <c r="Q842" s="18"/>
    </row>
    <row r="843" customFormat="false" ht="15" hidden="false" customHeight="false" outlineLevel="0" collapsed="false">
      <c r="A843" s="18"/>
      <c r="B843" s="18"/>
      <c r="C843" s="18"/>
      <c r="D843" s="18"/>
      <c r="E843" s="18"/>
      <c r="F843" s="18"/>
      <c r="G843" s="18"/>
      <c r="H843" s="18"/>
      <c r="I843" s="18"/>
      <c r="J843" s="18"/>
      <c r="K843" s="18"/>
      <c r="L843" s="18"/>
      <c r="M843" s="18"/>
      <c r="N843" s="18"/>
      <c r="O843" s="19" t="str">
        <f aca="false">IF(AND(M843="",N843=""),"",N843-M843)</f>
        <v/>
      </c>
      <c r="P843" s="18"/>
      <c r="Q843" s="18"/>
    </row>
    <row r="844" customFormat="false" ht="15" hidden="false" customHeight="false" outlineLevel="0" collapsed="false">
      <c r="A844" s="18"/>
      <c r="B844" s="18"/>
      <c r="C844" s="18"/>
      <c r="D844" s="18"/>
      <c r="E844" s="18"/>
      <c r="F844" s="18"/>
      <c r="G844" s="18"/>
      <c r="H844" s="18"/>
      <c r="I844" s="18"/>
      <c r="J844" s="18"/>
      <c r="K844" s="18"/>
      <c r="L844" s="18"/>
      <c r="M844" s="18"/>
      <c r="N844" s="18"/>
      <c r="O844" s="19" t="str">
        <f aca="false">IF(AND(M844="",N844=""),"",N844-M844)</f>
        <v/>
      </c>
      <c r="P844" s="18"/>
      <c r="Q844" s="18"/>
    </row>
    <row r="845" customFormat="false" ht="15" hidden="false" customHeight="false" outlineLevel="0" collapsed="false">
      <c r="A845" s="18"/>
      <c r="B845" s="18"/>
      <c r="C845" s="18"/>
      <c r="D845" s="18"/>
      <c r="E845" s="18"/>
      <c r="F845" s="18"/>
      <c r="G845" s="18"/>
      <c r="H845" s="18"/>
      <c r="I845" s="18"/>
      <c r="J845" s="18"/>
      <c r="K845" s="18"/>
      <c r="L845" s="18"/>
      <c r="M845" s="18"/>
      <c r="N845" s="18"/>
      <c r="O845" s="19" t="str">
        <f aca="false">IF(AND(M845="",N845=""),"",N845-M845)</f>
        <v/>
      </c>
      <c r="P845" s="18"/>
      <c r="Q845" s="18"/>
    </row>
    <row r="846" customFormat="false" ht="15" hidden="false" customHeight="false" outlineLevel="0" collapsed="false">
      <c r="A846" s="18"/>
      <c r="B846" s="18"/>
      <c r="C846" s="18"/>
      <c r="D846" s="18"/>
      <c r="E846" s="18"/>
      <c r="F846" s="18"/>
      <c r="G846" s="18"/>
      <c r="H846" s="18"/>
      <c r="I846" s="18"/>
      <c r="J846" s="18"/>
      <c r="K846" s="18"/>
      <c r="L846" s="18"/>
      <c r="M846" s="18"/>
      <c r="N846" s="18"/>
      <c r="O846" s="19" t="str">
        <f aca="false">IF(AND(M846="",N846=""),"",N846-M846)</f>
        <v/>
      </c>
      <c r="P846" s="18"/>
      <c r="Q846" s="18"/>
    </row>
    <row r="847" customFormat="false" ht="15" hidden="false" customHeight="false" outlineLevel="0" collapsed="false">
      <c r="A847" s="18"/>
      <c r="B847" s="18"/>
      <c r="C847" s="18"/>
      <c r="D847" s="18"/>
      <c r="E847" s="18"/>
      <c r="F847" s="18"/>
      <c r="G847" s="18"/>
      <c r="H847" s="18"/>
      <c r="I847" s="18"/>
      <c r="J847" s="18"/>
      <c r="K847" s="18"/>
      <c r="L847" s="18"/>
      <c r="M847" s="18"/>
      <c r="N847" s="18"/>
      <c r="O847" s="19" t="str">
        <f aca="false">IF(AND(M847="",N847=""),"",N847-M847)</f>
        <v/>
      </c>
      <c r="P847" s="18"/>
      <c r="Q847" s="18"/>
    </row>
    <row r="848" customFormat="false" ht="15" hidden="false" customHeight="false" outlineLevel="0" collapsed="false">
      <c r="A848" s="18"/>
      <c r="B848" s="18"/>
      <c r="C848" s="18"/>
      <c r="D848" s="18"/>
      <c r="E848" s="18"/>
      <c r="F848" s="18"/>
      <c r="G848" s="18"/>
      <c r="H848" s="18"/>
      <c r="I848" s="18"/>
      <c r="J848" s="18"/>
      <c r="K848" s="18"/>
      <c r="L848" s="18"/>
      <c r="M848" s="18"/>
      <c r="N848" s="18"/>
      <c r="O848" s="19" t="str">
        <f aca="false">IF(AND(M848="",N848=""),"",N848-M848)</f>
        <v/>
      </c>
      <c r="P848" s="18"/>
      <c r="Q848" s="18"/>
    </row>
    <row r="849" customFormat="false" ht="15" hidden="false" customHeight="false" outlineLevel="0" collapsed="false">
      <c r="A849" s="18"/>
      <c r="B849" s="18"/>
      <c r="C849" s="18"/>
      <c r="D849" s="18"/>
      <c r="E849" s="18"/>
      <c r="F849" s="18"/>
      <c r="G849" s="18"/>
      <c r="H849" s="18"/>
      <c r="I849" s="18"/>
      <c r="J849" s="18"/>
      <c r="K849" s="18"/>
      <c r="L849" s="18"/>
      <c r="M849" s="18"/>
      <c r="N849" s="18"/>
      <c r="O849" s="19" t="str">
        <f aca="false">IF(AND(M849="",N849=""),"",N849-M849)</f>
        <v/>
      </c>
      <c r="P849" s="18"/>
      <c r="Q849" s="18"/>
    </row>
    <row r="850" customFormat="false" ht="15" hidden="false" customHeight="false" outlineLevel="0" collapsed="false">
      <c r="A850" s="18"/>
      <c r="B850" s="18"/>
      <c r="C850" s="18"/>
      <c r="D850" s="18"/>
      <c r="E850" s="18"/>
      <c r="F850" s="18"/>
      <c r="G850" s="18"/>
      <c r="H850" s="18"/>
      <c r="I850" s="18"/>
      <c r="J850" s="18"/>
      <c r="K850" s="18"/>
      <c r="L850" s="18"/>
      <c r="M850" s="18"/>
      <c r="N850" s="18"/>
      <c r="O850" s="19" t="str">
        <f aca="false">IF(AND(M850="",N850=""),"",N850-M850)</f>
        <v/>
      </c>
      <c r="P850" s="18"/>
      <c r="Q850" s="18"/>
    </row>
    <row r="851" customFormat="false" ht="15" hidden="false" customHeight="false" outlineLevel="0" collapsed="false">
      <c r="A851" s="18"/>
      <c r="B851" s="18"/>
      <c r="C851" s="18"/>
      <c r="D851" s="18"/>
      <c r="E851" s="18"/>
      <c r="F851" s="18"/>
      <c r="G851" s="18"/>
      <c r="H851" s="18"/>
      <c r="I851" s="18"/>
      <c r="J851" s="18"/>
      <c r="K851" s="18"/>
      <c r="L851" s="18"/>
      <c r="M851" s="18"/>
      <c r="N851" s="18"/>
      <c r="O851" s="19" t="str">
        <f aca="false">IF(AND(M851="",N851=""),"",N851-M851)</f>
        <v/>
      </c>
      <c r="P851" s="18"/>
      <c r="Q851" s="18"/>
    </row>
    <row r="852" customFormat="false" ht="15" hidden="false" customHeight="false" outlineLevel="0" collapsed="false">
      <c r="A852" s="18"/>
      <c r="B852" s="18"/>
      <c r="C852" s="18"/>
      <c r="D852" s="18"/>
      <c r="E852" s="18"/>
      <c r="F852" s="18"/>
      <c r="G852" s="18"/>
      <c r="H852" s="18"/>
      <c r="I852" s="18"/>
      <c r="J852" s="18"/>
      <c r="K852" s="18"/>
      <c r="L852" s="18"/>
      <c r="M852" s="18"/>
      <c r="N852" s="18"/>
      <c r="O852" s="19" t="str">
        <f aca="false">IF(AND(M852="",N852=""),"",N852-M852)</f>
        <v/>
      </c>
      <c r="P852" s="18"/>
      <c r="Q852" s="18"/>
    </row>
    <row r="853" customFormat="false" ht="15" hidden="false" customHeight="false" outlineLevel="0" collapsed="false">
      <c r="A853" s="18"/>
      <c r="B853" s="18"/>
      <c r="C853" s="18"/>
      <c r="D853" s="18"/>
      <c r="E853" s="18"/>
      <c r="F853" s="18"/>
      <c r="G853" s="18"/>
      <c r="H853" s="18"/>
      <c r="I853" s="18"/>
      <c r="J853" s="18"/>
      <c r="K853" s="18"/>
      <c r="L853" s="18"/>
      <c r="M853" s="18"/>
      <c r="N853" s="18"/>
      <c r="O853" s="19" t="str">
        <f aca="false">IF(AND(M853="",N853=""),"",N853-M853)</f>
        <v/>
      </c>
      <c r="P853" s="18"/>
      <c r="Q853" s="18"/>
    </row>
    <row r="854" customFormat="false" ht="15" hidden="false" customHeight="false" outlineLevel="0" collapsed="false">
      <c r="A854" s="18"/>
      <c r="B854" s="18"/>
      <c r="C854" s="18"/>
      <c r="D854" s="18"/>
      <c r="E854" s="18"/>
      <c r="F854" s="18"/>
      <c r="G854" s="18"/>
      <c r="H854" s="18"/>
      <c r="I854" s="18"/>
      <c r="J854" s="18"/>
      <c r="K854" s="18"/>
      <c r="L854" s="18"/>
      <c r="M854" s="18"/>
      <c r="N854" s="18"/>
      <c r="O854" s="19" t="str">
        <f aca="false">IF(AND(M854="",N854=""),"",N854-M854)</f>
        <v/>
      </c>
      <c r="P854" s="18"/>
      <c r="Q854" s="18"/>
    </row>
    <row r="855" customFormat="false" ht="15" hidden="false" customHeight="false" outlineLevel="0" collapsed="false">
      <c r="A855" s="18"/>
      <c r="B855" s="18"/>
      <c r="C855" s="18"/>
      <c r="D855" s="18"/>
      <c r="E855" s="18"/>
      <c r="F855" s="18"/>
      <c r="G855" s="18"/>
      <c r="H855" s="18"/>
      <c r="I855" s="18"/>
      <c r="J855" s="18"/>
      <c r="K855" s="18"/>
      <c r="L855" s="18"/>
      <c r="M855" s="18"/>
      <c r="N855" s="18"/>
      <c r="O855" s="19" t="str">
        <f aca="false">IF(AND(M855="",N855=""),"",N855-M855)</f>
        <v/>
      </c>
      <c r="P855" s="18"/>
      <c r="Q855" s="18"/>
    </row>
    <row r="856" customFormat="false" ht="15" hidden="false" customHeight="false" outlineLevel="0" collapsed="false">
      <c r="A856" s="18"/>
      <c r="B856" s="18"/>
      <c r="C856" s="18"/>
      <c r="D856" s="18"/>
      <c r="E856" s="18"/>
      <c r="F856" s="18"/>
      <c r="G856" s="18"/>
      <c r="H856" s="18"/>
      <c r="I856" s="18"/>
      <c r="J856" s="18"/>
      <c r="K856" s="18"/>
      <c r="L856" s="18"/>
      <c r="M856" s="18"/>
      <c r="N856" s="18"/>
      <c r="O856" s="19" t="str">
        <f aca="false">IF(AND(M856="",N856=""),"",N856-M856)</f>
        <v/>
      </c>
      <c r="P856" s="18"/>
      <c r="Q856" s="18"/>
    </row>
    <row r="857" customFormat="false" ht="15" hidden="false" customHeight="false" outlineLevel="0" collapsed="false">
      <c r="A857" s="18"/>
      <c r="B857" s="18"/>
      <c r="C857" s="18"/>
      <c r="D857" s="18"/>
      <c r="E857" s="18"/>
      <c r="F857" s="18"/>
      <c r="G857" s="18"/>
      <c r="H857" s="18"/>
      <c r="I857" s="18"/>
      <c r="J857" s="18"/>
      <c r="K857" s="18"/>
      <c r="L857" s="18"/>
      <c r="M857" s="18"/>
      <c r="N857" s="18"/>
      <c r="O857" s="19" t="str">
        <f aca="false">IF(AND(M857="",N857=""),"",N857-M857)</f>
        <v/>
      </c>
      <c r="P857" s="18"/>
      <c r="Q857" s="18"/>
    </row>
    <row r="858" customFormat="false" ht="15" hidden="false" customHeight="false" outlineLevel="0" collapsed="false">
      <c r="A858" s="18"/>
      <c r="B858" s="18"/>
      <c r="C858" s="18"/>
      <c r="D858" s="18"/>
      <c r="E858" s="18"/>
      <c r="F858" s="18"/>
      <c r="G858" s="18"/>
      <c r="H858" s="18"/>
      <c r="I858" s="18"/>
      <c r="J858" s="18"/>
      <c r="K858" s="18"/>
      <c r="L858" s="18"/>
      <c r="M858" s="18"/>
      <c r="N858" s="18"/>
      <c r="O858" s="19" t="str">
        <f aca="false">IF(AND(M858="",N858=""),"",N858-M858)</f>
        <v/>
      </c>
      <c r="P858" s="18"/>
      <c r="Q858" s="18"/>
    </row>
    <row r="859" customFormat="false" ht="15" hidden="false" customHeight="false" outlineLevel="0" collapsed="false">
      <c r="A859" s="18"/>
      <c r="B859" s="18"/>
      <c r="C859" s="18"/>
      <c r="D859" s="18"/>
      <c r="E859" s="18"/>
      <c r="F859" s="18"/>
      <c r="G859" s="18"/>
      <c r="H859" s="18"/>
      <c r="I859" s="18"/>
      <c r="J859" s="18"/>
      <c r="K859" s="18"/>
      <c r="L859" s="18"/>
      <c r="M859" s="18"/>
      <c r="N859" s="18"/>
      <c r="O859" s="19" t="str">
        <f aca="false">IF(AND(M859="",N859=""),"",N859-M859)</f>
        <v/>
      </c>
      <c r="P859" s="18"/>
      <c r="Q859" s="18"/>
    </row>
    <row r="860" customFormat="false" ht="15" hidden="false" customHeight="false" outlineLevel="0" collapsed="false">
      <c r="A860" s="18"/>
      <c r="B860" s="18"/>
      <c r="C860" s="18"/>
      <c r="D860" s="18"/>
      <c r="E860" s="18"/>
      <c r="F860" s="18"/>
      <c r="G860" s="18"/>
      <c r="H860" s="18"/>
      <c r="I860" s="18"/>
      <c r="J860" s="18"/>
      <c r="K860" s="18"/>
      <c r="L860" s="18"/>
      <c r="M860" s="18"/>
      <c r="N860" s="18"/>
      <c r="O860" s="19" t="str">
        <f aca="false">IF(AND(M860="",N860=""),"",N860-M860)</f>
        <v/>
      </c>
      <c r="P860" s="18"/>
      <c r="Q860" s="18"/>
    </row>
    <row r="861" customFormat="false" ht="15" hidden="false" customHeight="false" outlineLevel="0" collapsed="false">
      <c r="A861" s="18"/>
      <c r="B861" s="18"/>
      <c r="C861" s="18"/>
      <c r="D861" s="18"/>
      <c r="E861" s="18"/>
      <c r="F861" s="18"/>
      <c r="G861" s="18"/>
      <c r="H861" s="18"/>
      <c r="I861" s="18"/>
      <c r="J861" s="18"/>
      <c r="K861" s="18"/>
      <c r="L861" s="18"/>
      <c r="M861" s="18"/>
      <c r="N861" s="18"/>
      <c r="O861" s="19" t="str">
        <f aca="false">IF(AND(M861="",N861=""),"",N861-M861)</f>
        <v/>
      </c>
      <c r="P861" s="18"/>
      <c r="Q861" s="18"/>
    </row>
    <row r="862" customFormat="false" ht="15" hidden="false" customHeight="false" outlineLevel="0" collapsed="false">
      <c r="A862" s="18"/>
      <c r="B862" s="18"/>
      <c r="C862" s="18"/>
      <c r="D862" s="18"/>
      <c r="E862" s="18"/>
      <c r="F862" s="18"/>
      <c r="G862" s="18"/>
      <c r="H862" s="18"/>
      <c r="I862" s="18"/>
      <c r="J862" s="18"/>
      <c r="K862" s="18"/>
      <c r="L862" s="18"/>
      <c r="M862" s="18"/>
      <c r="N862" s="18"/>
      <c r="O862" s="19" t="str">
        <f aca="false">IF(AND(M862="",N862=""),"",N862-M862)</f>
        <v/>
      </c>
      <c r="P862" s="18"/>
      <c r="Q862" s="18"/>
    </row>
    <row r="863" customFormat="false" ht="15" hidden="false" customHeight="false" outlineLevel="0" collapsed="false">
      <c r="A863" s="18"/>
      <c r="B863" s="18"/>
      <c r="C863" s="18"/>
      <c r="D863" s="18"/>
      <c r="E863" s="18"/>
      <c r="F863" s="18"/>
      <c r="G863" s="18"/>
      <c r="H863" s="18"/>
      <c r="I863" s="18"/>
      <c r="J863" s="18"/>
      <c r="K863" s="18"/>
      <c r="L863" s="18"/>
      <c r="M863" s="18"/>
      <c r="N863" s="18"/>
      <c r="O863" s="19" t="str">
        <f aca="false">IF(AND(M863="",N863=""),"",N863-M863)</f>
        <v/>
      </c>
      <c r="P863" s="18"/>
      <c r="Q863" s="18"/>
    </row>
    <row r="864" customFormat="false" ht="15" hidden="false" customHeight="false" outlineLevel="0" collapsed="false">
      <c r="A864" s="18"/>
      <c r="B864" s="18"/>
      <c r="C864" s="18"/>
      <c r="D864" s="18"/>
      <c r="E864" s="18"/>
      <c r="F864" s="18"/>
      <c r="G864" s="18"/>
      <c r="H864" s="18"/>
      <c r="I864" s="18"/>
      <c r="J864" s="18"/>
      <c r="K864" s="18"/>
      <c r="L864" s="18"/>
      <c r="M864" s="18"/>
      <c r="N864" s="18"/>
      <c r="O864" s="19" t="str">
        <f aca="false">IF(AND(M864="",N864=""),"",N864-M864)</f>
        <v/>
      </c>
      <c r="P864" s="18"/>
      <c r="Q864" s="18"/>
    </row>
    <row r="865" customFormat="false" ht="15" hidden="false" customHeight="false" outlineLevel="0" collapsed="false">
      <c r="A865" s="18"/>
      <c r="B865" s="18"/>
      <c r="C865" s="18"/>
      <c r="D865" s="18"/>
      <c r="E865" s="18"/>
      <c r="F865" s="18"/>
      <c r="G865" s="18"/>
      <c r="H865" s="18"/>
      <c r="I865" s="18"/>
      <c r="J865" s="18"/>
      <c r="K865" s="18"/>
      <c r="L865" s="18"/>
      <c r="M865" s="18"/>
      <c r="N865" s="18"/>
      <c r="O865" s="19" t="str">
        <f aca="false">IF(AND(M865="",N865=""),"",N865-M865)</f>
        <v/>
      </c>
      <c r="P865" s="18"/>
      <c r="Q865" s="18"/>
    </row>
    <row r="866" customFormat="false" ht="15" hidden="false" customHeight="false" outlineLevel="0" collapsed="false">
      <c r="A866" s="18"/>
      <c r="B866" s="18"/>
      <c r="C866" s="18"/>
      <c r="D866" s="18"/>
      <c r="E866" s="18"/>
      <c r="F866" s="18"/>
      <c r="G866" s="18"/>
      <c r="H866" s="18"/>
      <c r="I866" s="18"/>
      <c r="J866" s="18"/>
      <c r="K866" s="18"/>
      <c r="L866" s="18"/>
      <c r="M866" s="18"/>
      <c r="N866" s="18"/>
      <c r="O866" s="19" t="str">
        <f aca="false">IF(AND(M866="",N866=""),"",N866-M866)</f>
        <v/>
      </c>
      <c r="P866" s="18"/>
      <c r="Q866" s="18"/>
    </row>
    <row r="867" customFormat="false" ht="15" hidden="false" customHeight="false" outlineLevel="0" collapsed="false">
      <c r="A867" s="18"/>
      <c r="B867" s="18"/>
      <c r="C867" s="18"/>
      <c r="D867" s="18"/>
      <c r="E867" s="18"/>
      <c r="F867" s="18"/>
      <c r="G867" s="18"/>
      <c r="H867" s="18"/>
      <c r="I867" s="18"/>
      <c r="J867" s="18"/>
      <c r="K867" s="18"/>
      <c r="L867" s="18"/>
      <c r="M867" s="18"/>
      <c r="N867" s="18"/>
      <c r="O867" s="19" t="str">
        <f aca="false">IF(AND(M867="",N867=""),"",N867-M867)</f>
        <v/>
      </c>
      <c r="P867" s="18"/>
      <c r="Q867" s="18"/>
    </row>
    <row r="868" customFormat="false" ht="15" hidden="false" customHeight="false" outlineLevel="0" collapsed="false">
      <c r="A868" s="18"/>
      <c r="B868" s="18"/>
      <c r="C868" s="18"/>
      <c r="D868" s="18"/>
      <c r="E868" s="18"/>
      <c r="F868" s="18"/>
      <c r="G868" s="18"/>
      <c r="H868" s="18"/>
      <c r="I868" s="18"/>
      <c r="J868" s="18"/>
      <c r="K868" s="18"/>
      <c r="L868" s="18"/>
      <c r="M868" s="18"/>
      <c r="N868" s="18"/>
      <c r="O868" s="19" t="str">
        <f aca="false">IF(AND(M868="",N868=""),"",N868-M868)</f>
        <v/>
      </c>
      <c r="P868" s="18"/>
      <c r="Q868" s="18"/>
    </row>
    <row r="869" customFormat="false" ht="15" hidden="false" customHeight="false" outlineLevel="0" collapsed="false">
      <c r="A869" s="18"/>
      <c r="B869" s="18"/>
      <c r="C869" s="18"/>
      <c r="D869" s="18"/>
      <c r="E869" s="18"/>
      <c r="F869" s="18"/>
      <c r="G869" s="18"/>
      <c r="H869" s="18"/>
      <c r="I869" s="18"/>
      <c r="J869" s="18"/>
      <c r="K869" s="18"/>
      <c r="L869" s="18"/>
      <c r="M869" s="18"/>
      <c r="N869" s="18"/>
      <c r="O869" s="19" t="str">
        <f aca="false">IF(AND(M869="",N869=""),"",N869-M869)</f>
        <v/>
      </c>
      <c r="P869" s="18"/>
      <c r="Q869" s="18"/>
    </row>
    <row r="870" customFormat="false" ht="15" hidden="false" customHeight="false" outlineLevel="0" collapsed="false">
      <c r="A870" s="18"/>
      <c r="B870" s="18"/>
      <c r="C870" s="18"/>
      <c r="D870" s="18"/>
      <c r="E870" s="18"/>
      <c r="F870" s="18"/>
      <c r="G870" s="18"/>
      <c r="H870" s="18"/>
      <c r="I870" s="18"/>
      <c r="J870" s="18"/>
      <c r="K870" s="18"/>
      <c r="L870" s="18"/>
      <c r="M870" s="18"/>
      <c r="N870" s="18"/>
      <c r="O870" s="19" t="str">
        <f aca="false">IF(AND(M870="",N870=""),"",N870-M870)</f>
        <v/>
      </c>
      <c r="P870" s="18"/>
      <c r="Q870" s="18"/>
    </row>
    <row r="871" customFormat="false" ht="15" hidden="false" customHeight="false" outlineLevel="0" collapsed="false">
      <c r="A871" s="18"/>
      <c r="B871" s="18"/>
      <c r="C871" s="18"/>
      <c r="D871" s="18"/>
      <c r="E871" s="18"/>
      <c r="F871" s="18"/>
      <c r="G871" s="18"/>
      <c r="H871" s="18"/>
      <c r="I871" s="18"/>
      <c r="J871" s="18"/>
      <c r="K871" s="18"/>
      <c r="L871" s="18"/>
      <c r="M871" s="18"/>
      <c r="N871" s="18"/>
      <c r="O871" s="19" t="str">
        <f aca="false">IF(AND(M871="",N871=""),"",N871-M871)</f>
        <v/>
      </c>
      <c r="P871" s="18"/>
      <c r="Q871" s="18"/>
    </row>
    <row r="872" customFormat="false" ht="15" hidden="false" customHeight="false" outlineLevel="0" collapsed="false">
      <c r="A872" s="18"/>
      <c r="B872" s="18"/>
      <c r="C872" s="18"/>
      <c r="D872" s="18"/>
      <c r="E872" s="18"/>
      <c r="F872" s="18"/>
      <c r="G872" s="18"/>
      <c r="H872" s="18"/>
      <c r="I872" s="18"/>
      <c r="J872" s="18"/>
      <c r="K872" s="18"/>
      <c r="L872" s="18"/>
      <c r="M872" s="18"/>
      <c r="N872" s="18"/>
      <c r="O872" s="19" t="str">
        <f aca="false">IF(AND(M872="",N872=""),"",N872-M872)</f>
        <v/>
      </c>
      <c r="P872" s="18"/>
      <c r="Q872" s="18"/>
    </row>
    <row r="873" customFormat="false" ht="15" hidden="false" customHeight="false" outlineLevel="0" collapsed="false">
      <c r="A873" s="18"/>
      <c r="B873" s="18"/>
      <c r="C873" s="18"/>
      <c r="D873" s="18"/>
      <c r="E873" s="18"/>
      <c r="F873" s="18"/>
      <c r="G873" s="18"/>
      <c r="H873" s="18"/>
      <c r="I873" s="18"/>
      <c r="J873" s="18"/>
      <c r="K873" s="18"/>
      <c r="L873" s="18"/>
      <c r="M873" s="18"/>
      <c r="N873" s="18"/>
      <c r="O873" s="19" t="str">
        <f aca="false">IF(AND(M873="",N873=""),"",N873-M873)</f>
        <v/>
      </c>
      <c r="P873" s="18"/>
      <c r="Q873" s="18"/>
    </row>
    <row r="874" customFormat="false" ht="15" hidden="false" customHeight="false" outlineLevel="0" collapsed="false">
      <c r="A874" s="18"/>
      <c r="B874" s="18"/>
      <c r="C874" s="18"/>
      <c r="D874" s="18"/>
      <c r="E874" s="18"/>
      <c r="F874" s="18"/>
      <c r="G874" s="18"/>
      <c r="H874" s="18"/>
      <c r="I874" s="18"/>
      <c r="J874" s="18"/>
      <c r="K874" s="18"/>
      <c r="L874" s="18"/>
      <c r="M874" s="18"/>
      <c r="N874" s="18"/>
      <c r="O874" s="19" t="str">
        <f aca="false">IF(AND(M874="",N874=""),"",N874-M874)</f>
        <v/>
      </c>
      <c r="P874" s="18"/>
      <c r="Q874" s="18"/>
    </row>
    <row r="875" customFormat="false" ht="15" hidden="false" customHeight="false" outlineLevel="0" collapsed="false">
      <c r="A875" s="18"/>
      <c r="B875" s="18"/>
      <c r="C875" s="18"/>
      <c r="D875" s="18"/>
      <c r="E875" s="18"/>
      <c r="F875" s="18"/>
      <c r="G875" s="18"/>
      <c r="H875" s="18"/>
      <c r="I875" s="18"/>
      <c r="J875" s="18"/>
      <c r="K875" s="18"/>
      <c r="L875" s="18"/>
      <c r="M875" s="18"/>
      <c r="N875" s="18"/>
      <c r="O875" s="19" t="str">
        <f aca="false">IF(AND(M875="",N875=""),"",N875-M875)</f>
        <v/>
      </c>
      <c r="P875" s="18"/>
      <c r="Q875" s="18"/>
    </row>
    <row r="876" customFormat="false" ht="15" hidden="false" customHeight="false" outlineLevel="0" collapsed="false">
      <c r="A876" s="18"/>
      <c r="B876" s="18"/>
      <c r="C876" s="18"/>
      <c r="D876" s="18"/>
      <c r="E876" s="18"/>
      <c r="F876" s="18"/>
      <c r="G876" s="18"/>
      <c r="H876" s="18"/>
      <c r="I876" s="18"/>
      <c r="J876" s="18"/>
      <c r="K876" s="18"/>
      <c r="L876" s="18"/>
      <c r="M876" s="18"/>
      <c r="N876" s="18"/>
      <c r="O876" s="19" t="str">
        <f aca="false">IF(AND(M876="",N876=""),"",N876-M876)</f>
        <v/>
      </c>
      <c r="P876" s="18"/>
      <c r="Q876" s="18"/>
    </row>
    <row r="877" customFormat="false" ht="15" hidden="false" customHeight="false" outlineLevel="0" collapsed="false">
      <c r="A877" s="18"/>
      <c r="B877" s="18"/>
      <c r="C877" s="18"/>
      <c r="D877" s="18"/>
      <c r="E877" s="18"/>
      <c r="F877" s="18"/>
      <c r="G877" s="18"/>
      <c r="H877" s="18"/>
      <c r="I877" s="18"/>
      <c r="J877" s="18"/>
      <c r="K877" s="18"/>
      <c r="L877" s="18"/>
      <c r="M877" s="18"/>
      <c r="N877" s="18"/>
      <c r="O877" s="19" t="str">
        <f aca="false">IF(AND(M877="",N877=""),"",N877-M877)</f>
        <v/>
      </c>
      <c r="P877" s="18"/>
      <c r="Q877" s="18"/>
    </row>
    <row r="878" customFormat="false" ht="15" hidden="false" customHeight="false" outlineLevel="0" collapsed="false">
      <c r="A878" s="18"/>
      <c r="B878" s="18"/>
      <c r="C878" s="18"/>
      <c r="D878" s="18"/>
      <c r="E878" s="18"/>
      <c r="F878" s="18"/>
      <c r="G878" s="18"/>
      <c r="H878" s="18"/>
      <c r="I878" s="18"/>
      <c r="J878" s="18"/>
      <c r="K878" s="18"/>
      <c r="L878" s="18"/>
      <c r="M878" s="18"/>
      <c r="N878" s="18"/>
      <c r="O878" s="19" t="str">
        <f aca="false">IF(AND(M878="",N878=""),"",N878-M878)</f>
        <v/>
      </c>
      <c r="P878" s="18"/>
      <c r="Q878" s="18"/>
    </row>
    <row r="879" customFormat="false" ht="15" hidden="false" customHeight="false" outlineLevel="0" collapsed="false">
      <c r="A879" s="18"/>
      <c r="B879" s="18"/>
      <c r="C879" s="18"/>
      <c r="D879" s="18"/>
      <c r="E879" s="18"/>
      <c r="F879" s="18"/>
      <c r="G879" s="18"/>
      <c r="H879" s="18"/>
      <c r="I879" s="18"/>
      <c r="J879" s="18"/>
      <c r="K879" s="18"/>
      <c r="L879" s="18"/>
      <c r="M879" s="18"/>
      <c r="N879" s="18"/>
      <c r="O879" s="19" t="str">
        <f aca="false">IF(AND(M879="",N879=""),"",N879-M879)</f>
        <v/>
      </c>
      <c r="P879" s="18"/>
      <c r="Q879" s="18"/>
    </row>
    <row r="880" customFormat="false" ht="15" hidden="false" customHeight="false" outlineLevel="0" collapsed="false">
      <c r="A880" s="18"/>
      <c r="B880" s="18"/>
      <c r="C880" s="18"/>
      <c r="D880" s="18"/>
      <c r="E880" s="18"/>
      <c r="F880" s="18"/>
      <c r="G880" s="18"/>
      <c r="H880" s="18"/>
      <c r="I880" s="18"/>
      <c r="J880" s="18"/>
      <c r="K880" s="18"/>
      <c r="L880" s="18"/>
      <c r="M880" s="18"/>
      <c r="N880" s="18"/>
      <c r="O880" s="19" t="str">
        <f aca="false">IF(AND(M880="",N880=""),"",N880-M880)</f>
        <v/>
      </c>
      <c r="P880" s="18"/>
      <c r="Q880" s="18"/>
    </row>
    <row r="881" customFormat="false" ht="15" hidden="false" customHeight="false" outlineLevel="0" collapsed="false">
      <c r="A881" s="18"/>
      <c r="B881" s="18"/>
      <c r="C881" s="18"/>
      <c r="D881" s="18"/>
      <c r="E881" s="18"/>
      <c r="F881" s="18"/>
      <c r="G881" s="18"/>
      <c r="H881" s="18"/>
      <c r="I881" s="18"/>
      <c r="J881" s="18"/>
      <c r="K881" s="18"/>
      <c r="L881" s="18"/>
      <c r="M881" s="18"/>
      <c r="N881" s="18"/>
      <c r="O881" s="19" t="str">
        <f aca="false">IF(AND(M881="",N881=""),"",N881-M881)</f>
        <v/>
      </c>
      <c r="P881" s="18"/>
      <c r="Q881" s="18"/>
    </row>
    <row r="882" customFormat="false" ht="15" hidden="false" customHeight="false" outlineLevel="0" collapsed="false">
      <c r="A882" s="18"/>
      <c r="B882" s="18"/>
      <c r="C882" s="18"/>
      <c r="D882" s="18"/>
      <c r="E882" s="18"/>
      <c r="F882" s="18"/>
      <c r="G882" s="18"/>
      <c r="H882" s="18"/>
      <c r="I882" s="18"/>
      <c r="J882" s="18"/>
      <c r="K882" s="18"/>
      <c r="L882" s="18"/>
      <c r="M882" s="18"/>
      <c r="N882" s="18"/>
      <c r="O882" s="19" t="str">
        <f aca="false">IF(AND(M882="",N882=""),"",N882-M882)</f>
        <v/>
      </c>
      <c r="P882" s="18"/>
      <c r="Q882" s="18"/>
    </row>
    <row r="883" customFormat="false" ht="15" hidden="false" customHeight="false" outlineLevel="0" collapsed="false">
      <c r="A883" s="18"/>
      <c r="B883" s="18"/>
      <c r="C883" s="18"/>
      <c r="D883" s="18"/>
      <c r="E883" s="18"/>
      <c r="F883" s="18"/>
      <c r="G883" s="18"/>
      <c r="H883" s="18"/>
      <c r="I883" s="18"/>
      <c r="J883" s="18"/>
      <c r="K883" s="18"/>
      <c r="L883" s="18"/>
      <c r="M883" s="18"/>
      <c r="N883" s="18"/>
      <c r="O883" s="19" t="str">
        <f aca="false">IF(AND(M883="",N883=""),"",N883-M883)</f>
        <v/>
      </c>
      <c r="P883" s="18"/>
      <c r="Q883" s="18"/>
    </row>
    <row r="884" customFormat="false" ht="15" hidden="false" customHeight="false" outlineLevel="0" collapsed="false">
      <c r="A884" s="18"/>
      <c r="B884" s="18"/>
      <c r="C884" s="18"/>
      <c r="D884" s="18"/>
      <c r="E884" s="18"/>
      <c r="F884" s="18"/>
      <c r="G884" s="18"/>
      <c r="H884" s="18"/>
      <c r="I884" s="18"/>
      <c r="J884" s="18"/>
      <c r="K884" s="18"/>
      <c r="L884" s="18"/>
      <c r="M884" s="18"/>
      <c r="N884" s="18"/>
      <c r="O884" s="19" t="str">
        <f aca="false">IF(AND(M884="",N884=""),"",N884-M884)</f>
        <v/>
      </c>
      <c r="P884" s="18"/>
      <c r="Q884" s="18"/>
    </row>
    <row r="885" customFormat="false" ht="15" hidden="false" customHeight="false" outlineLevel="0" collapsed="false">
      <c r="A885" s="18"/>
      <c r="B885" s="18"/>
      <c r="C885" s="18"/>
      <c r="D885" s="18"/>
      <c r="E885" s="18"/>
      <c r="F885" s="18"/>
      <c r="G885" s="18"/>
      <c r="H885" s="18"/>
      <c r="I885" s="18"/>
      <c r="J885" s="18"/>
      <c r="K885" s="18"/>
      <c r="L885" s="18"/>
      <c r="M885" s="18"/>
      <c r="N885" s="18"/>
      <c r="O885" s="19" t="str">
        <f aca="false">IF(AND(M885="",N885=""),"",N885-M885)</f>
        <v/>
      </c>
      <c r="P885" s="18"/>
      <c r="Q885" s="18"/>
    </row>
    <row r="886" customFormat="false" ht="15" hidden="false" customHeight="false" outlineLevel="0" collapsed="false">
      <c r="A886" s="18"/>
      <c r="B886" s="18"/>
      <c r="C886" s="18"/>
      <c r="D886" s="18"/>
      <c r="E886" s="18"/>
      <c r="F886" s="18"/>
      <c r="G886" s="18"/>
      <c r="H886" s="18"/>
      <c r="I886" s="18"/>
      <c r="J886" s="18"/>
      <c r="K886" s="18"/>
      <c r="L886" s="18"/>
      <c r="M886" s="18"/>
      <c r="N886" s="18"/>
      <c r="O886" s="19" t="str">
        <f aca="false">IF(AND(M886="",N886=""),"",N886-M886)</f>
        <v/>
      </c>
      <c r="P886" s="18"/>
      <c r="Q886" s="18"/>
    </row>
    <row r="887" customFormat="false" ht="15" hidden="false" customHeight="false" outlineLevel="0" collapsed="false">
      <c r="A887" s="18"/>
      <c r="B887" s="18"/>
      <c r="C887" s="18"/>
      <c r="D887" s="18"/>
      <c r="E887" s="18"/>
      <c r="F887" s="18"/>
      <c r="G887" s="18"/>
      <c r="H887" s="18"/>
      <c r="I887" s="18"/>
      <c r="J887" s="18"/>
      <c r="K887" s="18"/>
      <c r="L887" s="18"/>
      <c r="M887" s="18"/>
      <c r="N887" s="18"/>
      <c r="O887" s="19" t="str">
        <f aca="false">IF(AND(M887="",N887=""),"",N887-M887)</f>
        <v/>
      </c>
      <c r="P887" s="18"/>
      <c r="Q887" s="18"/>
    </row>
    <row r="888" customFormat="false" ht="15" hidden="false" customHeight="false" outlineLevel="0" collapsed="false">
      <c r="A888" s="18"/>
      <c r="B888" s="18"/>
      <c r="C888" s="18"/>
      <c r="D888" s="18"/>
      <c r="E888" s="18"/>
      <c r="F888" s="18"/>
      <c r="G888" s="18"/>
      <c r="H888" s="18"/>
      <c r="I888" s="18"/>
      <c r="J888" s="18"/>
      <c r="K888" s="18"/>
      <c r="L888" s="18"/>
      <c r="M888" s="18"/>
      <c r="N888" s="18"/>
      <c r="O888" s="19" t="str">
        <f aca="false">IF(AND(M888="",N888=""),"",N888-M888)</f>
        <v/>
      </c>
      <c r="P888" s="18"/>
      <c r="Q888" s="18"/>
    </row>
    <row r="889" customFormat="false" ht="15" hidden="false" customHeight="false" outlineLevel="0" collapsed="false">
      <c r="A889" s="18"/>
      <c r="B889" s="18"/>
      <c r="C889" s="18"/>
      <c r="D889" s="18"/>
      <c r="E889" s="18"/>
      <c r="F889" s="18"/>
      <c r="G889" s="18"/>
      <c r="H889" s="18"/>
      <c r="I889" s="18"/>
      <c r="J889" s="18"/>
      <c r="K889" s="18"/>
      <c r="L889" s="18"/>
      <c r="M889" s="18"/>
      <c r="N889" s="18"/>
      <c r="O889" s="19" t="str">
        <f aca="false">IF(AND(M889="",N889=""),"",N889-M889)</f>
        <v/>
      </c>
      <c r="P889" s="18"/>
      <c r="Q889" s="18"/>
    </row>
    <row r="890" customFormat="false" ht="15" hidden="false" customHeight="false" outlineLevel="0" collapsed="false">
      <c r="A890" s="18"/>
      <c r="B890" s="18"/>
      <c r="C890" s="18"/>
      <c r="D890" s="18"/>
      <c r="E890" s="18"/>
      <c r="F890" s="18"/>
      <c r="G890" s="18"/>
      <c r="H890" s="18"/>
      <c r="I890" s="18"/>
      <c r="J890" s="18"/>
      <c r="K890" s="18"/>
      <c r="L890" s="18"/>
      <c r="M890" s="18"/>
      <c r="N890" s="18"/>
      <c r="O890" s="19" t="str">
        <f aca="false">IF(AND(M890="",N890=""),"",N890-M890)</f>
        <v/>
      </c>
      <c r="P890" s="18"/>
      <c r="Q890" s="18"/>
    </row>
    <row r="891" customFormat="false" ht="15" hidden="false" customHeight="false" outlineLevel="0" collapsed="false">
      <c r="A891" s="18"/>
      <c r="B891" s="18"/>
      <c r="C891" s="18"/>
      <c r="D891" s="18"/>
      <c r="E891" s="18"/>
      <c r="F891" s="18"/>
      <c r="G891" s="18"/>
      <c r="H891" s="18"/>
      <c r="I891" s="18"/>
      <c r="J891" s="18"/>
      <c r="K891" s="18"/>
      <c r="L891" s="18"/>
      <c r="M891" s="18"/>
      <c r="N891" s="18"/>
      <c r="O891" s="19" t="str">
        <f aca="false">IF(AND(M891="",N891=""),"",N891-M891)</f>
        <v/>
      </c>
      <c r="P891" s="18"/>
      <c r="Q891" s="18"/>
    </row>
    <row r="892" customFormat="false" ht="15" hidden="false" customHeight="false" outlineLevel="0" collapsed="false">
      <c r="A892" s="18"/>
      <c r="B892" s="18"/>
      <c r="C892" s="18"/>
      <c r="D892" s="18"/>
      <c r="E892" s="18"/>
      <c r="F892" s="18"/>
      <c r="G892" s="18"/>
      <c r="H892" s="18"/>
      <c r="I892" s="18"/>
      <c r="J892" s="18"/>
      <c r="K892" s="18"/>
      <c r="L892" s="18"/>
      <c r="M892" s="18"/>
      <c r="N892" s="18"/>
      <c r="O892" s="19" t="str">
        <f aca="false">IF(AND(M892="",N892=""),"",N892-M892)</f>
        <v/>
      </c>
      <c r="P892" s="18"/>
      <c r="Q892" s="18"/>
    </row>
    <row r="893" customFormat="false" ht="15" hidden="false" customHeight="false" outlineLevel="0" collapsed="false">
      <c r="A893" s="18"/>
      <c r="B893" s="18"/>
      <c r="C893" s="18"/>
      <c r="D893" s="18"/>
      <c r="E893" s="18"/>
      <c r="F893" s="18"/>
      <c r="G893" s="18"/>
      <c r="H893" s="18"/>
      <c r="I893" s="18"/>
      <c r="J893" s="18"/>
      <c r="K893" s="18"/>
      <c r="L893" s="18"/>
      <c r="M893" s="18"/>
      <c r="N893" s="18"/>
      <c r="O893" s="19" t="str">
        <f aca="false">IF(AND(M893="",N893=""),"",N893-M893)</f>
        <v/>
      </c>
      <c r="P893" s="18"/>
      <c r="Q893" s="18"/>
    </row>
    <row r="894" customFormat="false" ht="15" hidden="false" customHeight="false" outlineLevel="0" collapsed="false">
      <c r="A894" s="18"/>
      <c r="B894" s="18"/>
      <c r="C894" s="18"/>
      <c r="D894" s="18"/>
      <c r="E894" s="18"/>
      <c r="F894" s="18"/>
      <c r="G894" s="18"/>
      <c r="H894" s="18"/>
      <c r="I894" s="18"/>
      <c r="J894" s="18"/>
      <c r="K894" s="18"/>
      <c r="L894" s="18"/>
      <c r="M894" s="18"/>
      <c r="N894" s="18"/>
      <c r="O894" s="19" t="str">
        <f aca="false">IF(AND(M894="",N894=""),"",N894-M894)</f>
        <v/>
      </c>
      <c r="P894" s="18"/>
      <c r="Q894" s="18"/>
    </row>
    <row r="895" customFormat="false" ht="15" hidden="false" customHeight="false" outlineLevel="0" collapsed="false">
      <c r="A895" s="18"/>
      <c r="B895" s="18"/>
      <c r="C895" s="18"/>
      <c r="D895" s="18"/>
      <c r="E895" s="18"/>
      <c r="F895" s="18"/>
      <c r="G895" s="18"/>
      <c r="H895" s="18"/>
      <c r="I895" s="18"/>
      <c r="J895" s="18"/>
      <c r="K895" s="18"/>
      <c r="L895" s="18"/>
      <c r="M895" s="18"/>
      <c r="N895" s="18"/>
      <c r="O895" s="19" t="str">
        <f aca="false">IF(AND(M895="",N895=""),"",N895-M895)</f>
        <v/>
      </c>
      <c r="P895" s="18"/>
      <c r="Q895" s="18"/>
    </row>
    <row r="896" customFormat="false" ht="15" hidden="false" customHeight="false" outlineLevel="0" collapsed="false">
      <c r="A896" s="18"/>
      <c r="B896" s="18"/>
      <c r="C896" s="18"/>
      <c r="D896" s="18"/>
      <c r="E896" s="18"/>
      <c r="F896" s="18"/>
      <c r="G896" s="18"/>
      <c r="H896" s="18"/>
      <c r="I896" s="18"/>
      <c r="J896" s="18"/>
      <c r="K896" s="18"/>
      <c r="L896" s="18"/>
      <c r="M896" s="18"/>
      <c r="N896" s="18"/>
      <c r="O896" s="19" t="str">
        <f aca="false">IF(AND(M896="",N896=""),"",N896-M896)</f>
        <v/>
      </c>
      <c r="P896" s="18"/>
      <c r="Q896" s="18"/>
    </row>
    <row r="897" customFormat="false" ht="15" hidden="false" customHeight="false" outlineLevel="0" collapsed="false">
      <c r="A897" s="18"/>
      <c r="B897" s="18"/>
      <c r="C897" s="18"/>
      <c r="D897" s="18"/>
      <c r="E897" s="18"/>
      <c r="F897" s="18"/>
      <c r="G897" s="18"/>
      <c r="H897" s="18"/>
      <c r="I897" s="18"/>
      <c r="J897" s="18"/>
      <c r="K897" s="18"/>
      <c r="L897" s="18"/>
      <c r="M897" s="18"/>
      <c r="N897" s="18"/>
      <c r="O897" s="19" t="str">
        <f aca="false">IF(AND(M897="",N897=""),"",N897-M897)</f>
        <v/>
      </c>
      <c r="P897" s="18"/>
      <c r="Q897" s="18"/>
    </row>
    <row r="898" customFormat="false" ht="15" hidden="false" customHeight="false" outlineLevel="0" collapsed="false">
      <c r="A898" s="18"/>
      <c r="B898" s="18"/>
      <c r="C898" s="18"/>
      <c r="D898" s="18"/>
      <c r="E898" s="18"/>
      <c r="F898" s="18"/>
      <c r="G898" s="18"/>
      <c r="H898" s="18"/>
      <c r="I898" s="18"/>
      <c r="J898" s="18"/>
      <c r="K898" s="18"/>
      <c r="L898" s="18"/>
      <c r="M898" s="18"/>
      <c r="N898" s="18"/>
      <c r="O898" s="19" t="str">
        <f aca="false">IF(AND(M898="",N898=""),"",N898-M898)</f>
        <v/>
      </c>
      <c r="P898" s="18"/>
      <c r="Q898" s="18"/>
    </row>
    <row r="899" customFormat="false" ht="15" hidden="false" customHeight="false" outlineLevel="0" collapsed="false">
      <c r="A899" s="18"/>
      <c r="B899" s="18"/>
      <c r="C899" s="18"/>
      <c r="D899" s="18"/>
      <c r="E899" s="18"/>
      <c r="F899" s="18"/>
      <c r="G899" s="18"/>
      <c r="H899" s="18"/>
      <c r="I899" s="18"/>
      <c r="J899" s="18"/>
      <c r="K899" s="18"/>
      <c r="L899" s="18"/>
      <c r="M899" s="18"/>
      <c r="N899" s="18"/>
      <c r="O899" s="19" t="str">
        <f aca="false">IF(AND(M899="",N899=""),"",N899-M899)</f>
        <v/>
      </c>
      <c r="P899" s="18"/>
      <c r="Q899" s="18"/>
    </row>
    <row r="900" customFormat="false" ht="15" hidden="false" customHeight="false" outlineLevel="0" collapsed="false">
      <c r="A900" s="18"/>
      <c r="B900" s="18"/>
      <c r="C900" s="18"/>
      <c r="D900" s="18"/>
      <c r="E900" s="18"/>
      <c r="F900" s="18"/>
      <c r="G900" s="18"/>
      <c r="H900" s="18"/>
      <c r="I900" s="18"/>
      <c r="J900" s="18"/>
      <c r="K900" s="18"/>
      <c r="L900" s="18"/>
      <c r="M900" s="18"/>
      <c r="N900" s="18"/>
      <c r="O900" s="19" t="str">
        <f aca="false">IF(AND(M900="",N900=""),"",N900-M900)</f>
        <v/>
      </c>
      <c r="P900" s="18"/>
      <c r="Q900" s="18"/>
    </row>
    <row r="901" customFormat="false" ht="15" hidden="false" customHeight="false" outlineLevel="0" collapsed="false">
      <c r="A901" s="18"/>
      <c r="B901" s="18"/>
      <c r="C901" s="18"/>
      <c r="D901" s="18"/>
      <c r="E901" s="18"/>
      <c r="F901" s="18"/>
      <c r="G901" s="18"/>
      <c r="H901" s="18"/>
      <c r="I901" s="18"/>
      <c r="J901" s="18"/>
      <c r="K901" s="18"/>
      <c r="L901" s="18"/>
      <c r="M901" s="18"/>
      <c r="N901" s="18"/>
      <c r="O901" s="19" t="str">
        <f aca="false">IF(AND(M901="",N901=""),"",N901-M901)</f>
        <v/>
      </c>
      <c r="P901" s="18"/>
      <c r="Q901" s="18"/>
    </row>
    <row r="902" customFormat="false" ht="15" hidden="false" customHeight="false" outlineLevel="0" collapsed="false">
      <c r="A902" s="18"/>
      <c r="B902" s="18"/>
      <c r="C902" s="18"/>
      <c r="D902" s="18"/>
      <c r="E902" s="18"/>
      <c r="F902" s="18"/>
      <c r="G902" s="18"/>
      <c r="H902" s="18"/>
      <c r="I902" s="18"/>
      <c r="J902" s="18"/>
      <c r="K902" s="18"/>
      <c r="L902" s="18"/>
      <c r="M902" s="18"/>
      <c r="N902" s="18"/>
      <c r="O902" s="19" t="str">
        <f aca="false">IF(AND(M902="",N902=""),"",N902-M902)</f>
        <v/>
      </c>
      <c r="P902" s="18"/>
      <c r="Q902" s="18"/>
    </row>
    <row r="903" customFormat="false" ht="15" hidden="false" customHeight="false" outlineLevel="0" collapsed="false">
      <c r="A903" s="18"/>
      <c r="B903" s="18"/>
      <c r="C903" s="18"/>
      <c r="D903" s="18"/>
      <c r="E903" s="18"/>
      <c r="F903" s="18"/>
      <c r="G903" s="18"/>
      <c r="H903" s="18"/>
      <c r="I903" s="18"/>
      <c r="J903" s="18"/>
      <c r="K903" s="18"/>
      <c r="L903" s="18"/>
      <c r="M903" s="18"/>
      <c r="N903" s="18"/>
      <c r="O903" s="19" t="str">
        <f aca="false">IF(AND(M903="",N903=""),"",N903-M903)</f>
        <v/>
      </c>
      <c r="P903" s="18"/>
      <c r="Q903" s="18"/>
    </row>
    <row r="904" customFormat="false" ht="15" hidden="false" customHeight="false" outlineLevel="0" collapsed="false">
      <c r="A904" s="18"/>
      <c r="B904" s="18"/>
      <c r="C904" s="18"/>
      <c r="D904" s="18"/>
      <c r="E904" s="18"/>
      <c r="F904" s="18"/>
      <c r="G904" s="18"/>
      <c r="H904" s="18"/>
      <c r="I904" s="18"/>
      <c r="J904" s="18"/>
      <c r="K904" s="18"/>
      <c r="L904" s="18"/>
      <c r="M904" s="18"/>
      <c r="N904" s="18"/>
      <c r="O904" s="19" t="str">
        <f aca="false">IF(AND(M904="",N904=""),"",N904-M904)</f>
        <v/>
      </c>
      <c r="P904" s="18"/>
      <c r="Q904" s="18"/>
    </row>
    <row r="905" customFormat="false" ht="15" hidden="false" customHeight="false" outlineLevel="0" collapsed="false">
      <c r="A905" s="18"/>
      <c r="B905" s="18"/>
      <c r="C905" s="18"/>
      <c r="D905" s="18"/>
      <c r="E905" s="18"/>
      <c r="F905" s="18"/>
      <c r="G905" s="18"/>
      <c r="H905" s="18"/>
      <c r="I905" s="18"/>
      <c r="J905" s="18"/>
      <c r="K905" s="18"/>
      <c r="L905" s="18"/>
      <c r="M905" s="18"/>
      <c r="N905" s="18"/>
      <c r="O905" s="19" t="str">
        <f aca="false">IF(AND(M905="",N905=""),"",N905-M905)</f>
        <v/>
      </c>
      <c r="P905" s="18"/>
      <c r="Q905" s="18"/>
    </row>
    <row r="906" customFormat="false" ht="15" hidden="false" customHeight="false" outlineLevel="0" collapsed="false">
      <c r="A906" s="18"/>
      <c r="B906" s="18"/>
      <c r="C906" s="18"/>
      <c r="D906" s="18"/>
      <c r="E906" s="18"/>
      <c r="F906" s="18"/>
      <c r="G906" s="18"/>
      <c r="H906" s="18"/>
      <c r="I906" s="18"/>
      <c r="J906" s="18"/>
      <c r="K906" s="18"/>
      <c r="L906" s="18"/>
      <c r="M906" s="18"/>
      <c r="N906" s="18"/>
      <c r="O906" s="19" t="str">
        <f aca="false">IF(AND(M906="",N906=""),"",N906-M906)</f>
        <v/>
      </c>
      <c r="P906" s="18"/>
      <c r="Q906" s="18"/>
    </row>
    <row r="907" customFormat="false" ht="15" hidden="false" customHeight="false" outlineLevel="0" collapsed="false">
      <c r="A907" s="18"/>
      <c r="B907" s="18"/>
      <c r="C907" s="18"/>
      <c r="D907" s="18"/>
      <c r="E907" s="18"/>
      <c r="F907" s="18"/>
      <c r="G907" s="18"/>
      <c r="H907" s="18"/>
      <c r="I907" s="18"/>
      <c r="J907" s="18"/>
      <c r="K907" s="18"/>
      <c r="L907" s="18"/>
      <c r="M907" s="18"/>
      <c r="N907" s="18"/>
      <c r="O907" s="19" t="str">
        <f aca="false">IF(AND(M907="",N907=""),"",N907-M907)</f>
        <v/>
      </c>
      <c r="P907" s="18"/>
      <c r="Q907" s="18"/>
    </row>
    <row r="908" customFormat="false" ht="15" hidden="false" customHeight="false" outlineLevel="0" collapsed="false">
      <c r="A908" s="18"/>
      <c r="B908" s="18"/>
      <c r="C908" s="18"/>
      <c r="D908" s="18"/>
      <c r="E908" s="18"/>
      <c r="F908" s="18"/>
      <c r="G908" s="18"/>
      <c r="H908" s="18"/>
      <c r="I908" s="18"/>
      <c r="J908" s="18"/>
      <c r="K908" s="18"/>
      <c r="L908" s="18"/>
      <c r="M908" s="18"/>
      <c r="N908" s="18"/>
      <c r="O908" s="19" t="str">
        <f aca="false">IF(AND(M908="",N908=""),"",N908-M908)</f>
        <v/>
      </c>
      <c r="P908" s="18"/>
      <c r="Q908" s="18"/>
    </row>
    <row r="909" customFormat="false" ht="15" hidden="false" customHeight="false" outlineLevel="0" collapsed="false">
      <c r="A909" s="18"/>
      <c r="B909" s="18"/>
      <c r="C909" s="18"/>
      <c r="D909" s="18"/>
      <c r="E909" s="18"/>
      <c r="F909" s="18"/>
      <c r="G909" s="18"/>
      <c r="H909" s="18"/>
      <c r="I909" s="18"/>
      <c r="J909" s="18"/>
      <c r="K909" s="18"/>
      <c r="L909" s="18"/>
      <c r="M909" s="18"/>
      <c r="N909" s="18"/>
      <c r="O909" s="19" t="str">
        <f aca="false">IF(AND(M909="",N909=""),"",N909-M909)</f>
        <v/>
      </c>
      <c r="P909" s="18"/>
      <c r="Q909" s="18"/>
    </row>
    <row r="910" customFormat="false" ht="15" hidden="false" customHeight="false" outlineLevel="0" collapsed="false">
      <c r="A910" s="18"/>
      <c r="B910" s="18"/>
      <c r="C910" s="18"/>
      <c r="D910" s="18"/>
      <c r="E910" s="18"/>
      <c r="F910" s="18"/>
      <c r="G910" s="18"/>
      <c r="H910" s="18"/>
      <c r="I910" s="18"/>
      <c r="J910" s="18"/>
      <c r="K910" s="18"/>
      <c r="L910" s="18"/>
      <c r="M910" s="18"/>
      <c r="N910" s="18"/>
      <c r="O910" s="19" t="str">
        <f aca="false">IF(AND(M910="",N910=""),"",N910-M910)</f>
        <v/>
      </c>
      <c r="P910" s="18"/>
      <c r="Q910" s="18"/>
    </row>
    <row r="911" customFormat="false" ht="15" hidden="false" customHeight="false" outlineLevel="0" collapsed="false">
      <c r="A911" s="18"/>
      <c r="B911" s="18"/>
      <c r="C911" s="18"/>
      <c r="D911" s="18"/>
      <c r="E911" s="18"/>
      <c r="F911" s="18"/>
      <c r="G911" s="18"/>
      <c r="H911" s="18"/>
      <c r="I911" s="18"/>
      <c r="J911" s="18"/>
      <c r="K911" s="18"/>
      <c r="L911" s="18"/>
      <c r="M911" s="18"/>
      <c r="N911" s="18"/>
      <c r="O911" s="19" t="str">
        <f aca="false">IF(AND(M911="",N911=""),"",N911-M911)</f>
        <v/>
      </c>
      <c r="P911" s="18"/>
      <c r="Q911" s="18"/>
    </row>
    <row r="912" customFormat="false" ht="15" hidden="false" customHeight="false" outlineLevel="0" collapsed="false">
      <c r="A912" s="18"/>
      <c r="B912" s="18"/>
      <c r="C912" s="18"/>
      <c r="D912" s="18"/>
      <c r="E912" s="18"/>
      <c r="F912" s="18"/>
      <c r="G912" s="18"/>
      <c r="H912" s="18"/>
      <c r="I912" s="18"/>
      <c r="J912" s="18"/>
      <c r="K912" s="18"/>
      <c r="L912" s="18"/>
      <c r="M912" s="18"/>
      <c r="N912" s="18"/>
      <c r="O912" s="19" t="str">
        <f aca="false">IF(AND(M912="",N912=""),"",N912-M912)</f>
        <v/>
      </c>
      <c r="P912" s="18"/>
      <c r="Q912" s="18"/>
    </row>
    <row r="913" customFormat="false" ht="15" hidden="false" customHeight="false" outlineLevel="0" collapsed="false">
      <c r="A913" s="18"/>
      <c r="B913" s="18"/>
      <c r="C913" s="18"/>
      <c r="D913" s="18"/>
      <c r="E913" s="18"/>
      <c r="F913" s="18"/>
      <c r="G913" s="18"/>
      <c r="H913" s="18"/>
      <c r="I913" s="18"/>
      <c r="J913" s="18"/>
      <c r="K913" s="18"/>
      <c r="L913" s="18"/>
      <c r="M913" s="18"/>
      <c r="N913" s="18"/>
      <c r="O913" s="19" t="str">
        <f aca="false">IF(AND(M913="",N913=""),"",N913-M913)</f>
        <v/>
      </c>
      <c r="P913" s="18"/>
      <c r="Q913" s="18"/>
    </row>
    <row r="914" customFormat="false" ht="15" hidden="false" customHeight="false" outlineLevel="0" collapsed="false">
      <c r="A914" s="18"/>
      <c r="B914" s="18"/>
      <c r="C914" s="18"/>
      <c r="D914" s="18"/>
      <c r="E914" s="18"/>
      <c r="F914" s="18"/>
      <c r="G914" s="18"/>
      <c r="H914" s="18"/>
      <c r="I914" s="18"/>
      <c r="J914" s="18"/>
      <c r="K914" s="18"/>
      <c r="L914" s="18"/>
      <c r="M914" s="18"/>
      <c r="N914" s="18"/>
      <c r="O914" s="19" t="str">
        <f aca="false">IF(AND(M914="",N914=""),"",N914-M914)</f>
        <v/>
      </c>
      <c r="P914" s="18"/>
      <c r="Q914" s="18"/>
    </row>
    <row r="915" customFormat="false" ht="15" hidden="false" customHeight="false" outlineLevel="0" collapsed="false">
      <c r="A915" s="18"/>
      <c r="B915" s="18"/>
      <c r="C915" s="18"/>
      <c r="D915" s="18"/>
      <c r="E915" s="18"/>
      <c r="F915" s="18"/>
      <c r="G915" s="18"/>
      <c r="H915" s="18"/>
      <c r="I915" s="18"/>
      <c r="J915" s="18"/>
      <c r="K915" s="18"/>
      <c r="L915" s="18"/>
      <c r="M915" s="18"/>
      <c r="N915" s="18"/>
      <c r="O915" s="19" t="str">
        <f aca="false">IF(AND(M915="",N915=""),"",N915-M915)</f>
        <v/>
      </c>
      <c r="P915" s="18"/>
      <c r="Q915" s="18"/>
    </row>
    <row r="916" customFormat="false" ht="15" hidden="false" customHeight="false" outlineLevel="0" collapsed="false">
      <c r="A916" s="18"/>
      <c r="B916" s="18"/>
      <c r="C916" s="18"/>
      <c r="D916" s="18"/>
      <c r="E916" s="18"/>
      <c r="F916" s="18"/>
      <c r="G916" s="18"/>
      <c r="H916" s="18"/>
      <c r="I916" s="18"/>
      <c r="J916" s="18"/>
      <c r="K916" s="18"/>
      <c r="L916" s="18"/>
      <c r="M916" s="18"/>
      <c r="N916" s="18"/>
      <c r="O916" s="19" t="str">
        <f aca="false">IF(AND(M916="",N916=""),"",N916-M916)</f>
        <v/>
      </c>
      <c r="P916" s="18"/>
      <c r="Q916" s="18"/>
    </row>
    <row r="917" customFormat="false" ht="15" hidden="false" customHeight="false" outlineLevel="0" collapsed="false">
      <c r="A917" s="18"/>
      <c r="B917" s="18"/>
      <c r="C917" s="18"/>
      <c r="D917" s="18"/>
      <c r="E917" s="18"/>
      <c r="F917" s="18"/>
      <c r="G917" s="18"/>
      <c r="H917" s="18"/>
      <c r="I917" s="18"/>
      <c r="J917" s="18"/>
      <c r="K917" s="18"/>
      <c r="L917" s="18"/>
      <c r="M917" s="18"/>
      <c r="N917" s="18"/>
      <c r="O917" s="19" t="str">
        <f aca="false">IF(AND(M917="",N917=""),"",N917-M917)</f>
        <v/>
      </c>
      <c r="P917" s="18"/>
      <c r="Q917" s="18"/>
    </row>
    <row r="918" customFormat="false" ht="15" hidden="false" customHeight="false" outlineLevel="0" collapsed="false">
      <c r="A918" s="18"/>
      <c r="B918" s="18"/>
      <c r="C918" s="18"/>
      <c r="D918" s="18"/>
      <c r="E918" s="18"/>
      <c r="F918" s="18"/>
      <c r="G918" s="18"/>
      <c r="H918" s="18"/>
      <c r="I918" s="18"/>
      <c r="J918" s="18"/>
      <c r="K918" s="18"/>
      <c r="L918" s="18"/>
      <c r="M918" s="18"/>
      <c r="N918" s="18"/>
      <c r="O918" s="19" t="str">
        <f aca="false">IF(AND(M918="",N918=""),"",N918-M918)</f>
        <v/>
      </c>
      <c r="P918" s="18"/>
      <c r="Q918" s="18"/>
    </row>
    <row r="919" customFormat="false" ht="15" hidden="false" customHeight="false" outlineLevel="0" collapsed="false">
      <c r="A919" s="18"/>
      <c r="B919" s="18"/>
      <c r="C919" s="18"/>
      <c r="D919" s="18"/>
      <c r="E919" s="18"/>
      <c r="F919" s="18"/>
      <c r="G919" s="18"/>
      <c r="H919" s="18"/>
      <c r="I919" s="18"/>
      <c r="J919" s="18"/>
      <c r="K919" s="18"/>
      <c r="L919" s="18"/>
      <c r="M919" s="18"/>
      <c r="N919" s="18"/>
      <c r="O919" s="19" t="str">
        <f aca="false">IF(AND(M919="",N919=""),"",N919-M919)</f>
        <v/>
      </c>
      <c r="P919" s="18"/>
      <c r="Q919" s="18"/>
    </row>
    <row r="920" customFormat="false" ht="15" hidden="false" customHeight="false" outlineLevel="0" collapsed="false">
      <c r="A920" s="18"/>
      <c r="B920" s="18"/>
      <c r="C920" s="18"/>
      <c r="D920" s="18"/>
      <c r="E920" s="18"/>
      <c r="F920" s="18"/>
      <c r="G920" s="18"/>
      <c r="H920" s="18"/>
      <c r="I920" s="18"/>
      <c r="J920" s="18"/>
      <c r="K920" s="18"/>
      <c r="L920" s="18"/>
      <c r="M920" s="18"/>
      <c r="N920" s="18"/>
      <c r="O920" s="19" t="str">
        <f aca="false">IF(AND(M920="",N920=""),"",N920-M920)</f>
        <v/>
      </c>
      <c r="P920" s="18"/>
      <c r="Q920" s="18"/>
    </row>
    <row r="921" customFormat="false" ht="15" hidden="false" customHeight="false" outlineLevel="0" collapsed="false">
      <c r="A921" s="18"/>
      <c r="B921" s="18"/>
      <c r="C921" s="18"/>
      <c r="D921" s="18"/>
      <c r="E921" s="18"/>
      <c r="F921" s="18"/>
      <c r="G921" s="18"/>
      <c r="H921" s="18"/>
      <c r="I921" s="18"/>
      <c r="J921" s="18"/>
      <c r="K921" s="18"/>
      <c r="L921" s="18"/>
      <c r="M921" s="18"/>
      <c r="N921" s="18"/>
      <c r="O921" s="19" t="str">
        <f aca="false">IF(AND(M921="",N921=""),"",N921-M921)</f>
        <v/>
      </c>
      <c r="P921" s="18"/>
      <c r="Q921" s="18"/>
    </row>
    <row r="922" customFormat="false" ht="15" hidden="false" customHeight="false" outlineLevel="0" collapsed="false">
      <c r="A922" s="18"/>
      <c r="B922" s="18"/>
      <c r="C922" s="18"/>
      <c r="D922" s="18"/>
      <c r="E922" s="18"/>
      <c r="F922" s="18"/>
      <c r="G922" s="18"/>
      <c r="H922" s="18"/>
      <c r="I922" s="18"/>
      <c r="J922" s="18"/>
      <c r="K922" s="18"/>
      <c r="L922" s="18"/>
      <c r="M922" s="18"/>
      <c r="N922" s="18"/>
      <c r="O922" s="19" t="str">
        <f aca="false">IF(AND(M922="",N922=""),"",N922-M922)</f>
        <v/>
      </c>
      <c r="P922" s="18"/>
      <c r="Q922" s="18"/>
    </row>
    <row r="923" customFormat="false" ht="15" hidden="false" customHeight="false" outlineLevel="0" collapsed="false">
      <c r="A923" s="18"/>
      <c r="B923" s="18"/>
      <c r="C923" s="18"/>
      <c r="D923" s="18"/>
      <c r="E923" s="18"/>
      <c r="F923" s="18"/>
      <c r="G923" s="18"/>
      <c r="H923" s="18"/>
      <c r="I923" s="18"/>
      <c r="J923" s="18"/>
      <c r="K923" s="18"/>
      <c r="L923" s="18"/>
      <c r="M923" s="18"/>
      <c r="N923" s="18"/>
      <c r="O923" s="19" t="str">
        <f aca="false">IF(AND(M923="",N923=""),"",N923-M923)</f>
        <v/>
      </c>
      <c r="P923" s="18"/>
      <c r="Q923" s="18"/>
    </row>
    <row r="924" customFormat="false" ht="15" hidden="false" customHeight="false" outlineLevel="0" collapsed="false">
      <c r="A924" s="18"/>
      <c r="B924" s="18"/>
      <c r="C924" s="18"/>
      <c r="D924" s="18"/>
      <c r="E924" s="18"/>
      <c r="F924" s="18"/>
      <c r="G924" s="18"/>
      <c r="H924" s="18"/>
      <c r="I924" s="18"/>
      <c r="J924" s="18"/>
      <c r="K924" s="18"/>
      <c r="L924" s="18"/>
      <c r="M924" s="18"/>
      <c r="N924" s="18"/>
      <c r="O924" s="19" t="str">
        <f aca="false">IF(AND(M924="",N924=""),"",N924-M924)</f>
        <v/>
      </c>
      <c r="P924" s="18"/>
      <c r="Q924" s="18"/>
    </row>
    <row r="925" customFormat="false" ht="15" hidden="false" customHeight="false" outlineLevel="0" collapsed="false">
      <c r="A925" s="18"/>
      <c r="B925" s="18"/>
      <c r="C925" s="18"/>
      <c r="D925" s="18"/>
      <c r="E925" s="18"/>
      <c r="F925" s="18"/>
      <c r="G925" s="18"/>
      <c r="H925" s="18"/>
      <c r="I925" s="18"/>
      <c r="J925" s="18"/>
      <c r="K925" s="18"/>
      <c r="L925" s="18"/>
      <c r="M925" s="18"/>
      <c r="N925" s="18"/>
      <c r="O925" s="19" t="str">
        <f aca="false">IF(AND(M925="",N925=""),"",N925-M925)</f>
        <v/>
      </c>
      <c r="P925" s="18"/>
      <c r="Q925" s="18"/>
    </row>
    <row r="926" customFormat="false" ht="15" hidden="false" customHeight="false" outlineLevel="0" collapsed="false">
      <c r="A926" s="18"/>
      <c r="B926" s="18"/>
      <c r="C926" s="18"/>
      <c r="D926" s="18"/>
      <c r="E926" s="18"/>
      <c r="F926" s="18"/>
      <c r="G926" s="18"/>
      <c r="H926" s="18"/>
      <c r="I926" s="18"/>
      <c r="J926" s="18"/>
      <c r="K926" s="18"/>
      <c r="L926" s="18"/>
      <c r="M926" s="18"/>
      <c r="N926" s="18"/>
      <c r="O926" s="19" t="str">
        <f aca="false">IF(AND(M926="",N926=""),"",N926-M926)</f>
        <v/>
      </c>
      <c r="P926" s="18"/>
      <c r="Q926" s="18"/>
    </row>
    <row r="927" customFormat="false" ht="15" hidden="false" customHeight="false" outlineLevel="0" collapsed="false">
      <c r="A927" s="18"/>
      <c r="B927" s="18"/>
      <c r="C927" s="18"/>
      <c r="D927" s="18"/>
      <c r="E927" s="18"/>
      <c r="F927" s="18"/>
      <c r="G927" s="18"/>
      <c r="H927" s="18"/>
      <c r="I927" s="18"/>
      <c r="J927" s="18"/>
      <c r="K927" s="18"/>
      <c r="L927" s="18"/>
      <c r="M927" s="18"/>
      <c r="N927" s="18"/>
      <c r="O927" s="19" t="str">
        <f aca="false">IF(AND(M927="",N927=""),"",N927-M927)</f>
        <v/>
      </c>
      <c r="P927" s="18"/>
      <c r="Q927" s="18"/>
    </row>
    <row r="928" customFormat="false" ht="15" hidden="false" customHeight="false" outlineLevel="0" collapsed="false">
      <c r="A928" s="18"/>
      <c r="B928" s="18"/>
      <c r="C928" s="18"/>
      <c r="D928" s="18"/>
      <c r="E928" s="18"/>
      <c r="F928" s="18"/>
      <c r="G928" s="18"/>
      <c r="H928" s="18"/>
      <c r="I928" s="18"/>
      <c r="J928" s="18"/>
      <c r="K928" s="18"/>
      <c r="L928" s="18"/>
      <c r="M928" s="18"/>
      <c r="N928" s="18"/>
      <c r="O928" s="19" t="str">
        <f aca="false">IF(AND(M928="",N928=""),"",N928-M928)</f>
        <v/>
      </c>
      <c r="P928" s="18"/>
      <c r="Q928" s="18"/>
    </row>
    <row r="929" customFormat="false" ht="15" hidden="false" customHeight="false" outlineLevel="0" collapsed="false">
      <c r="A929" s="18"/>
      <c r="B929" s="18"/>
      <c r="C929" s="18"/>
      <c r="D929" s="18"/>
      <c r="E929" s="18"/>
      <c r="F929" s="18"/>
      <c r="G929" s="18"/>
      <c r="H929" s="18"/>
      <c r="I929" s="18"/>
      <c r="J929" s="18"/>
      <c r="K929" s="18"/>
      <c r="L929" s="18"/>
      <c r="M929" s="18"/>
      <c r="N929" s="18"/>
      <c r="O929" s="19" t="str">
        <f aca="false">IF(AND(M929="",N929=""),"",N929-M929)</f>
        <v/>
      </c>
      <c r="P929" s="18"/>
      <c r="Q929" s="18"/>
    </row>
    <row r="930" customFormat="false" ht="15" hidden="false" customHeight="false" outlineLevel="0" collapsed="false">
      <c r="A930" s="18"/>
      <c r="B930" s="18"/>
      <c r="C930" s="18"/>
      <c r="D930" s="18"/>
      <c r="E930" s="18"/>
      <c r="F930" s="18"/>
      <c r="G930" s="18"/>
      <c r="H930" s="18"/>
      <c r="I930" s="18"/>
      <c r="J930" s="18"/>
      <c r="K930" s="18"/>
      <c r="L930" s="18"/>
      <c r="M930" s="18"/>
      <c r="N930" s="18"/>
      <c r="O930" s="19" t="str">
        <f aca="false">IF(AND(M930="",N930=""),"",N930-M930)</f>
        <v/>
      </c>
      <c r="P930" s="18"/>
      <c r="Q930" s="18"/>
    </row>
    <row r="931" customFormat="false" ht="15" hidden="false" customHeight="false" outlineLevel="0" collapsed="false">
      <c r="A931" s="18"/>
      <c r="B931" s="18"/>
      <c r="C931" s="18"/>
      <c r="D931" s="18"/>
      <c r="E931" s="18"/>
      <c r="F931" s="18"/>
      <c r="G931" s="18"/>
      <c r="H931" s="18"/>
      <c r="I931" s="18"/>
      <c r="J931" s="18"/>
      <c r="K931" s="18"/>
      <c r="L931" s="18"/>
      <c r="M931" s="18"/>
      <c r="N931" s="18"/>
      <c r="O931" s="19" t="str">
        <f aca="false">IF(AND(M931="",N931=""),"",N931-M931)</f>
        <v/>
      </c>
      <c r="P931" s="18"/>
      <c r="Q931" s="18"/>
    </row>
    <row r="932" customFormat="false" ht="15" hidden="false" customHeight="false" outlineLevel="0" collapsed="false">
      <c r="A932" s="18"/>
      <c r="B932" s="18"/>
      <c r="C932" s="18"/>
      <c r="D932" s="18"/>
      <c r="E932" s="18"/>
      <c r="F932" s="18"/>
      <c r="G932" s="18"/>
      <c r="H932" s="18"/>
      <c r="I932" s="18"/>
      <c r="J932" s="18"/>
      <c r="K932" s="18"/>
      <c r="L932" s="18"/>
      <c r="M932" s="18"/>
      <c r="N932" s="18"/>
      <c r="O932" s="19" t="str">
        <f aca="false">IF(AND(M932="",N932=""),"",N932-M932)</f>
        <v/>
      </c>
      <c r="P932" s="18"/>
      <c r="Q932" s="18"/>
    </row>
    <row r="933" customFormat="false" ht="15" hidden="false" customHeight="false" outlineLevel="0" collapsed="false">
      <c r="A933" s="18"/>
      <c r="B933" s="18"/>
      <c r="C933" s="18"/>
      <c r="D933" s="18"/>
      <c r="E933" s="18"/>
      <c r="F933" s="18"/>
      <c r="G933" s="18"/>
      <c r="H933" s="18"/>
      <c r="I933" s="18"/>
      <c r="J933" s="18"/>
      <c r="K933" s="18"/>
      <c r="L933" s="18"/>
      <c r="M933" s="18"/>
      <c r="N933" s="18"/>
      <c r="O933" s="19" t="str">
        <f aca="false">IF(AND(M933="",N933=""),"",N933-M933)</f>
        <v/>
      </c>
      <c r="P933" s="18"/>
      <c r="Q933" s="18"/>
    </row>
    <row r="934" customFormat="false" ht="15" hidden="false" customHeight="false" outlineLevel="0" collapsed="false">
      <c r="A934" s="18"/>
      <c r="B934" s="18"/>
      <c r="C934" s="18"/>
      <c r="D934" s="18"/>
      <c r="E934" s="18"/>
      <c r="F934" s="18"/>
      <c r="G934" s="18"/>
      <c r="H934" s="18"/>
      <c r="I934" s="18"/>
      <c r="J934" s="18"/>
      <c r="K934" s="18"/>
      <c r="L934" s="18"/>
      <c r="M934" s="18"/>
      <c r="N934" s="18"/>
      <c r="O934" s="19" t="str">
        <f aca="false">IF(AND(M934="",N934=""),"",N934-M934)</f>
        <v/>
      </c>
      <c r="P934" s="18"/>
      <c r="Q934" s="18"/>
    </row>
    <row r="935" customFormat="false" ht="15" hidden="false" customHeight="false" outlineLevel="0" collapsed="false">
      <c r="A935" s="18"/>
      <c r="B935" s="18"/>
      <c r="C935" s="18"/>
      <c r="D935" s="18"/>
      <c r="E935" s="18"/>
      <c r="F935" s="18"/>
      <c r="G935" s="18"/>
      <c r="H935" s="18"/>
      <c r="I935" s="18"/>
      <c r="J935" s="18"/>
      <c r="K935" s="18"/>
      <c r="L935" s="18"/>
      <c r="M935" s="18"/>
      <c r="N935" s="18"/>
      <c r="O935" s="19" t="str">
        <f aca="false">IF(AND(M935="",N935=""),"",N935-M935)</f>
        <v/>
      </c>
      <c r="P935" s="18"/>
      <c r="Q935" s="18"/>
    </row>
    <row r="936" customFormat="false" ht="15" hidden="false" customHeight="false" outlineLevel="0" collapsed="false">
      <c r="A936" s="18"/>
      <c r="B936" s="18"/>
      <c r="C936" s="18"/>
      <c r="D936" s="18"/>
      <c r="E936" s="18"/>
      <c r="F936" s="18"/>
      <c r="G936" s="18"/>
      <c r="H936" s="18"/>
      <c r="I936" s="18"/>
      <c r="J936" s="18"/>
      <c r="K936" s="18"/>
      <c r="L936" s="18"/>
      <c r="M936" s="18"/>
      <c r="N936" s="18"/>
      <c r="O936" s="19" t="str">
        <f aca="false">IF(AND(M936="",N936=""),"",N936-M936)</f>
        <v/>
      </c>
      <c r="P936" s="18"/>
      <c r="Q936" s="18"/>
    </row>
    <row r="937" customFormat="false" ht="15" hidden="false" customHeight="false" outlineLevel="0" collapsed="false">
      <c r="A937" s="18"/>
      <c r="B937" s="18"/>
      <c r="C937" s="18"/>
      <c r="D937" s="18"/>
      <c r="E937" s="18"/>
      <c r="F937" s="18"/>
      <c r="G937" s="18"/>
      <c r="H937" s="18"/>
      <c r="I937" s="18"/>
      <c r="J937" s="18"/>
      <c r="K937" s="18"/>
      <c r="L937" s="18"/>
      <c r="M937" s="18"/>
      <c r="N937" s="18"/>
      <c r="O937" s="19" t="str">
        <f aca="false">IF(AND(M937="",N937=""),"",N937-M937)</f>
        <v/>
      </c>
      <c r="P937" s="18"/>
      <c r="Q937" s="18"/>
    </row>
    <row r="938" customFormat="false" ht="15" hidden="false" customHeight="false" outlineLevel="0" collapsed="false">
      <c r="A938" s="18"/>
      <c r="B938" s="18"/>
      <c r="C938" s="18"/>
      <c r="D938" s="18"/>
      <c r="E938" s="18"/>
      <c r="F938" s="18"/>
      <c r="G938" s="18"/>
      <c r="H938" s="18"/>
      <c r="I938" s="18"/>
      <c r="J938" s="18"/>
      <c r="K938" s="18"/>
      <c r="L938" s="18"/>
      <c r="M938" s="18"/>
      <c r="N938" s="18"/>
      <c r="O938" s="19" t="str">
        <f aca="false">IF(AND(M938="",N938=""),"",N938-M938)</f>
        <v/>
      </c>
      <c r="P938" s="18"/>
      <c r="Q938" s="18"/>
    </row>
    <row r="939" customFormat="false" ht="15" hidden="false" customHeight="false" outlineLevel="0" collapsed="false">
      <c r="A939" s="18"/>
      <c r="B939" s="18"/>
      <c r="C939" s="18"/>
      <c r="D939" s="18"/>
      <c r="E939" s="18"/>
      <c r="F939" s="18"/>
      <c r="G939" s="18"/>
      <c r="H939" s="18"/>
      <c r="I939" s="18"/>
      <c r="J939" s="18"/>
      <c r="K939" s="18"/>
      <c r="L939" s="18"/>
      <c r="M939" s="18"/>
      <c r="N939" s="18"/>
      <c r="O939" s="19" t="str">
        <f aca="false">IF(AND(M939="",N939=""),"",N939-M939)</f>
        <v/>
      </c>
      <c r="P939" s="18"/>
      <c r="Q939" s="18"/>
    </row>
    <row r="940" customFormat="false" ht="15" hidden="false" customHeight="false" outlineLevel="0" collapsed="false">
      <c r="A940" s="18"/>
      <c r="B940" s="18"/>
      <c r="C940" s="18"/>
      <c r="D940" s="18"/>
      <c r="E940" s="18"/>
      <c r="F940" s="18"/>
      <c r="G940" s="18"/>
      <c r="H940" s="18"/>
      <c r="I940" s="18"/>
      <c r="J940" s="18"/>
      <c r="K940" s="18"/>
      <c r="L940" s="18"/>
      <c r="M940" s="18"/>
      <c r="N940" s="18"/>
      <c r="O940" s="19" t="str">
        <f aca="false">IF(AND(M940="",N940=""),"",N940-M940)</f>
        <v/>
      </c>
      <c r="P940" s="18"/>
      <c r="Q940" s="18"/>
    </row>
    <row r="941" customFormat="false" ht="15" hidden="false" customHeight="false" outlineLevel="0" collapsed="false">
      <c r="A941" s="18"/>
      <c r="B941" s="18"/>
      <c r="C941" s="18"/>
      <c r="D941" s="18"/>
      <c r="E941" s="18"/>
      <c r="F941" s="18"/>
      <c r="G941" s="18"/>
      <c r="H941" s="18"/>
      <c r="I941" s="18"/>
      <c r="J941" s="18"/>
      <c r="K941" s="18"/>
      <c r="L941" s="18"/>
      <c r="M941" s="18"/>
      <c r="N941" s="18"/>
      <c r="O941" s="19" t="str">
        <f aca="false">IF(AND(M941="",N941=""),"",N941-M941)</f>
        <v/>
      </c>
      <c r="P941" s="18"/>
      <c r="Q941" s="18"/>
    </row>
    <row r="942" customFormat="false" ht="15" hidden="false" customHeight="false" outlineLevel="0" collapsed="false">
      <c r="A942" s="18"/>
      <c r="B942" s="18"/>
      <c r="C942" s="18"/>
      <c r="D942" s="18"/>
      <c r="E942" s="18"/>
      <c r="F942" s="18"/>
      <c r="G942" s="18"/>
      <c r="H942" s="18"/>
      <c r="I942" s="18"/>
      <c r="J942" s="18"/>
      <c r="K942" s="18"/>
      <c r="L942" s="18"/>
      <c r="M942" s="18"/>
      <c r="N942" s="18"/>
      <c r="O942" s="19" t="str">
        <f aca="false">IF(AND(M942="",N942=""),"",N942-M942)</f>
        <v/>
      </c>
      <c r="P942" s="18"/>
      <c r="Q942" s="18"/>
    </row>
    <row r="943" customFormat="false" ht="15" hidden="false" customHeight="false" outlineLevel="0" collapsed="false">
      <c r="A943" s="18"/>
      <c r="B943" s="18"/>
      <c r="C943" s="18"/>
      <c r="D943" s="18"/>
      <c r="E943" s="18"/>
      <c r="F943" s="18"/>
      <c r="G943" s="18"/>
      <c r="H943" s="18"/>
      <c r="I943" s="18"/>
      <c r="J943" s="18"/>
      <c r="K943" s="18"/>
      <c r="L943" s="18"/>
      <c r="M943" s="18"/>
      <c r="N943" s="18"/>
      <c r="O943" s="19" t="str">
        <f aca="false">IF(AND(M943="",N943=""),"",N943-M943)</f>
        <v/>
      </c>
      <c r="P943" s="18"/>
      <c r="Q943" s="18"/>
    </row>
    <row r="944" customFormat="false" ht="15" hidden="false" customHeight="false" outlineLevel="0" collapsed="false">
      <c r="A944" s="18"/>
      <c r="B944" s="18"/>
      <c r="C944" s="18"/>
      <c r="D944" s="18"/>
      <c r="E944" s="18"/>
      <c r="F944" s="18"/>
      <c r="G944" s="18"/>
      <c r="H944" s="18"/>
      <c r="I944" s="18"/>
      <c r="J944" s="18"/>
      <c r="K944" s="18"/>
      <c r="L944" s="18"/>
      <c r="M944" s="18"/>
      <c r="N944" s="18"/>
      <c r="O944" s="19" t="str">
        <f aca="false">IF(AND(M944="",N944=""),"",N944-M944)</f>
        <v/>
      </c>
      <c r="P944" s="18"/>
      <c r="Q944" s="18"/>
    </row>
    <row r="945" customFormat="false" ht="15" hidden="false" customHeight="false" outlineLevel="0" collapsed="false">
      <c r="A945" s="18"/>
      <c r="B945" s="18"/>
      <c r="C945" s="18"/>
      <c r="D945" s="18"/>
      <c r="E945" s="18"/>
      <c r="F945" s="18"/>
      <c r="G945" s="18"/>
      <c r="H945" s="18"/>
      <c r="I945" s="18"/>
      <c r="J945" s="18"/>
      <c r="K945" s="18"/>
      <c r="L945" s="18"/>
      <c r="M945" s="18"/>
      <c r="N945" s="18"/>
      <c r="O945" s="19" t="str">
        <f aca="false">IF(AND(M945="",N945=""),"",N945-M945)</f>
        <v/>
      </c>
      <c r="P945" s="18"/>
      <c r="Q945" s="18"/>
    </row>
    <row r="946" customFormat="false" ht="15" hidden="false" customHeight="false" outlineLevel="0" collapsed="false">
      <c r="A946" s="18"/>
      <c r="B946" s="18"/>
      <c r="C946" s="18"/>
      <c r="D946" s="18"/>
      <c r="E946" s="18"/>
      <c r="F946" s="18"/>
      <c r="G946" s="18"/>
      <c r="H946" s="18"/>
      <c r="I946" s="18"/>
      <c r="J946" s="18"/>
      <c r="K946" s="18"/>
      <c r="L946" s="18"/>
      <c r="M946" s="18"/>
      <c r="N946" s="18"/>
      <c r="O946" s="19" t="str">
        <f aca="false">IF(AND(M946="",N946=""),"",N946-M946)</f>
        <v/>
      </c>
      <c r="P946" s="18"/>
      <c r="Q946" s="18"/>
    </row>
    <row r="947" customFormat="false" ht="15" hidden="false" customHeight="false" outlineLevel="0" collapsed="false">
      <c r="A947" s="18"/>
      <c r="B947" s="18"/>
      <c r="C947" s="18"/>
      <c r="D947" s="18"/>
      <c r="E947" s="18"/>
      <c r="F947" s="18"/>
      <c r="G947" s="18"/>
      <c r="H947" s="18"/>
      <c r="I947" s="18"/>
      <c r="J947" s="18"/>
      <c r="K947" s="18"/>
      <c r="L947" s="18"/>
      <c r="M947" s="18"/>
      <c r="N947" s="18"/>
      <c r="O947" s="19" t="str">
        <f aca="false">IF(AND(M947="",N947=""),"",N947-M947)</f>
        <v/>
      </c>
      <c r="P947" s="18"/>
      <c r="Q947" s="18"/>
    </row>
    <row r="948" customFormat="false" ht="15" hidden="false" customHeight="false" outlineLevel="0" collapsed="false">
      <c r="A948" s="18"/>
      <c r="B948" s="18"/>
      <c r="C948" s="18"/>
      <c r="D948" s="18"/>
      <c r="E948" s="18"/>
      <c r="F948" s="18"/>
      <c r="G948" s="18"/>
      <c r="H948" s="18"/>
      <c r="I948" s="18"/>
      <c r="J948" s="18"/>
      <c r="K948" s="18"/>
      <c r="L948" s="18"/>
      <c r="M948" s="18"/>
      <c r="N948" s="18"/>
      <c r="O948" s="19" t="str">
        <f aca="false">IF(AND(M948="",N948=""),"",N948-M948)</f>
        <v/>
      </c>
      <c r="P948" s="18"/>
      <c r="Q948" s="18"/>
    </row>
    <row r="949" customFormat="false" ht="15" hidden="false" customHeight="false" outlineLevel="0" collapsed="false">
      <c r="A949" s="18"/>
      <c r="B949" s="18"/>
      <c r="C949" s="18"/>
      <c r="D949" s="18"/>
      <c r="E949" s="18"/>
      <c r="F949" s="18"/>
      <c r="G949" s="18"/>
      <c r="H949" s="18"/>
      <c r="I949" s="18"/>
      <c r="J949" s="18"/>
      <c r="K949" s="18"/>
      <c r="L949" s="18"/>
      <c r="M949" s="18"/>
      <c r="N949" s="18"/>
      <c r="O949" s="19" t="str">
        <f aca="false">IF(AND(M949="",N949=""),"",N949-M949)</f>
        <v/>
      </c>
      <c r="P949" s="18"/>
      <c r="Q949" s="18"/>
    </row>
    <row r="950" customFormat="false" ht="15" hidden="false" customHeight="false" outlineLevel="0" collapsed="false">
      <c r="A950" s="18"/>
      <c r="B950" s="18"/>
      <c r="C950" s="18"/>
      <c r="D950" s="18"/>
      <c r="E950" s="18"/>
      <c r="F950" s="18"/>
      <c r="G950" s="18"/>
      <c r="H950" s="18"/>
      <c r="I950" s="18"/>
      <c r="J950" s="18"/>
      <c r="K950" s="18"/>
      <c r="L950" s="18"/>
      <c r="M950" s="18"/>
      <c r="N950" s="18"/>
      <c r="O950" s="19" t="str">
        <f aca="false">IF(AND(M950="",N950=""),"",N950-M950)</f>
        <v/>
      </c>
      <c r="P950" s="18"/>
      <c r="Q950" s="18"/>
    </row>
    <row r="951" customFormat="false" ht="15" hidden="false" customHeight="false" outlineLevel="0" collapsed="false">
      <c r="A951" s="18"/>
      <c r="B951" s="18"/>
      <c r="C951" s="18"/>
      <c r="D951" s="18"/>
      <c r="E951" s="18"/>
      <c r="F951" s="18"/>
      <c r="G951" s="18"/>
      <c r="H951" s="18"/>
      <c r="I951" s="18"/>
      <c r="J951" s="18"/>
      <c r="K951" s="18"/>
      <c r="L951" s="18"/>
      <c r="M951" s="18"/>
      <c r="N951" s="18"/>
      <c r="O951" s="19" t="str">
        <f aca="false">IF(AND(M951="",N951=""),"",N951-M951)</f>
        <v/>
      </c>
      <c r="P951" s="18"/>
      <c r="Q951" s="18"/>
    </row>
    <row r="952" customFormat="false" ht="15" hidden="false" customHeight="false" outlineLevel="0" collapsed="false">
      <c r="A952" s="18"/>
      <c r="B952" s="18"/>
      <c r="C952" s="18"/>
      <c r="D952" s="18"/>
      <c r="E952" s="18"/>
      <c r="F952" s="18"/>
      <c r="G952" s="18"/>
      <c r="H952" s="18"/>
      <c r="I952" s="18"/>
      <c r="J952" s="18"/>
      <c r="K952" s="18"/>
      <c r="L952" s="18"/>
      <c r="M952" s="18"/>
      <c r="N952" s="18"/>
      <c r="O952" s="19" t="str">
        <f aca="false">IF(AND(M952="",N952=""),"",N952-M952)</f>
        <v/>
      </c>
      <c r="P952" s="18"/>
      <c r="Q952" s="18"/>
    </row>
    <row r="953" customFormat="false" ht="15" hidden="false" customHeight="false" outlineLevel="0" collapsed="false">
      <c r="A953" s="18"/>
      <c r="B953" s="18"/>
      <c r="C953" s="18"/>
      <c r="D953" s="18"/>
      <c r="E953" s="18"/>
      <c r="F953" s="18"/>
      <c r="G953" s="18"/>
      <c r="H953" s="18"/>
      <c r="I953" s="18"/>
      <c r="J953" s="18"/>
      <c r="K953" s="18"/>
      <c r="L953" s="18"/>
      <c r="M953" s="18"/>
      <c r="N953" s="18"/>
      <c r="O953" s="19" t="str">
        <f aca="false">IF(AND(M953="",N953=""),"",N953-M953)</f>
        <v/>
      </c>
      <c r="P953" s="18"/>
      <c r="Q953" s="18"/>
    </row>
    <row r="954" customFormat="false" ht="15" hidden="false" customHeight="false" outlineLevel="0" collapsed="false">
      <c r="A954" s="18"/>
      <c r="B954" s="18"/>
      <c r="C954" s="18"/>
      <c r="D954" s="18"/>
      <c r="E954" s="18"/>
      <c r="F954" s="18"/>
      <c r="G954" s="18"/>
      <c r="H954" s="18"/>
      <c r="I954" s="18"/>
      <c r="J954" s="18"/>
      <c r="K954" s="18"/>
      <c r="L954" s="18"/>
      <c r="M954" s="18"/>
      <c r="N954" s="18"/>
      <c r="O954" s="19" t="str">
        <f aca="false">IF(AND(M954="",N954=""),"",N954-M954)</f>
        <v/>
      </c>
      <c r="P954" s="18"/>
      <c r="Q954" s="18"/>
    </row>
    <row r="955" customFormat="false" ht="15" hidden="false" customHeight="false" outlineLevel="0" collapsed="false">
      <c r="A955" s="18"/>
      <c r="B955" s="18"/>
      <c r="C955" s="18"/>
      <c r="D955" s="18"/>
      <c r="E955" s="18"/>
      <c r="F955" s="18"/>
      <c r="G955" s="18"/>
      <c r="H955" s="18"/>
      <c r="I955" s="18"/>
      <c r="J955" s="18"/>
      <c r="K955" s="18"/>
      <c r="L955" s="18"/>
      <c r="M955" s="18"/>
      <c r="N955" s="18"/>
      <c r="O955" s="19" t="str">
        <f aca="false">IF(AND(M955="",N955=""),"",N955-M955)</f>
        <v/>
      </c>
      <c r="P955" s="18"/>
      <c r="Q955" s="18"/>
    </row>
    <row r="956" customFormat="false" ht="15" hidden="false" customHeight="false" outlineLevel="0" collapsed="false">
      <c r="A956" s="18"/>
      <c r="B956" s="18"/>
      <c r="C956" s="18"/>
      <c r="D956" s="18"/>
      <c r="E956" s="18"/>
      <c r="F956" s="18"/>
      <c r="G956" s="18"/>
      <c r="H956" s="18"/>
      <c r="I956" s="18"/>
      <c r="J956" s="18"/>
      <c r="K956" s="18"/>
      <c r="L956" s="18"/>
      <c r="M956" s="18"/>
      <c r="N956" s="18"/>
      <c r="O956" s="19" t="str">
        <f aca="false">IF(AND(M956="",N956=""),"",N956-M956)</f>
        <v/>
      </c>
      <c r="P956" s="18"/>
      <c r="Q956" s="18"/>
    </row>
    <row r="957" customFormat="false" ht="15" hidden="false" customHeight="false" outlineLevel="0" collapsed="false">
      <c r="A957" s="18"/>
      <c r="B957" s="18"/>
      <c r="C957" s="18"/>
      <c r="D957" s="18"/>
      <c r="E957" s="18"/>
      <c r="F957" s="18"/>
      <c r="G957" s="18"/>
      <c r="H957" s="18"/>
      <c r="I957" s="18"/>
      <c r="J957" s="18"/>
      <c r="K957" s="18"/>
      <c r="L957" s="18"/>
      <c r="M957" s="18"/>
      <c r="N957" s="18"/>
      <c r="O957" s="19" t="str">
        <f aca="false">IF(AND(M957="",N957=""),"",N957-M957)</f>
        <v/>
      </c>
      <c r="P957" s="18"/>
      <c r="Q957" s="18"/>
    </row>
    <row r="958" customFormat="false" ht="15" hidden="false" customHeight="false" outlineLevel="0" collapsed="false">
      <c r="A958" s="18"/>
      <c r="B958" s="18"/>
      <c r="C958" s="18"/>
      <c r="D958" s="18"/>
      <c r="E958" s="18"/>
      <c r="F958" s="18"/>
      <c r="G958" s="18"/>
      <c r="H958" s="18"/>
      <c r="I958" s="18"/>
      <c r="J958" s="18"/>
      <c r="K958" s="18"/>
      <c r="L958" s="18"/>
      <c r="M958" s="18"/>
      <c r="N958" s="18"/>
      <c r="O958" s="19" t="str">
        <f aca="false">IF(AND(M958="",N958=""),"",N958-M958)</f>
        <v/>
      </c>
      <c r="P958" s="18"/>
      <c r="Q958" s="18"/>
    </row>
    <row r="959" customFormat="false" ht="15" hidden="false" customHeight="false" outlineLevel="0" collapsed="false">
      <c r="A959" s="18"/>
      <c r="B959" s="18"/>
      <c r="C959" s="18"/>
      <c r="D959" s="18"/>
      <c r="E959" s="18"/>
      <c r="F959" s="18"/>
      <c r="G959" s="18"/>
      <c r="H959" s="18"/>
      <c r="I959" s="18"/>
      <c r="J959" s="18"/>
      <c r="K959" s="18"/>
      <c r="L959" s="18"/>
      <c r="M959" s="18"/>
      <c r="N959" s="18"/>
      <c r="O959" s="19" t="str">
        <f aca="false">IF(AND(M959="",N959=""),"",N959-M959)</f>
        <v/>
      </c>
      <c r="P959" s="18"/>
      <c r="Q959" s="18"/>
    </row>
    <row r="960" customFormat="false" ht="15" hidden="false" customHeight="false" outlineLevel="0" collapsed="false">
      <c r="A960" s="18"/>
      <c r="B960" s="18"/>
      <c r="C960" s="18"/>
      <c r="D960" s="18"/>
      <c r="E960" s="18"/>
      <c r="F960" s="18"/>
      <c r="G960" s="18"/>
      <c r="H960" s="18"/>
      <c r="I960" s="18"/>
      <c r="J960" s="18"/>
      <c r="K960" s="18"/>
      <c r="L960" s="18"/>
      <c r="M960" s="18"/>
      <c r="N960" s="18"/>
      <c r="O960" s="19" t="str">
        <f aca="false">IF(AND(M960="",N960=""),"",N960-M960)</f>
        <v/>
      </c>
      <c r="P960" s="18"/>
      <c r="Q960" s="18"/>
    </row>
    <row r="961" customFormat="false" ht="15" hidden="false" customHeight="false" outlineLevel="0" collapsed="false">
      <c r="A961" s="18"/>
      <c r="B961" s="18"/>
      <c r="C961" s="18"/>
      <c r="D961" s="18"/>
      <c r="E961" s="18"/>
      <c r="F961" s="18"/>
      <c r="G961" s="18"/>
      <c r="H961" s="18"/>
      <c r="I961" s="18"/>
      <c r="J961" s="18"/>
      <c r="K961" s="18"/>
      <c r="L961" s="18"/>
      <c r="M961" s="18"/>
      <c r="N961" s="18"/>
      <c r="O961" s="19" t="str">
        <f aca="false">IF(AND(M961="",N961=""),"",N961-M961)</f>
        <v/>
      </c>
      <c r="P961" s="18"/>
      <c r="Q961" s="18"/>
    </row>
    <row r="962" customFormat="false" ht="15" hidden="false" customHeight="false" outlineLevel="0" collapsed="false">
      <c r="A962" s="18"/>
      <c r="B962" s="18"/>
      <c r="C962" s="18"/>
      <c r="D962" s="18"/>
      <c r="E962" s="18"/>
      <c r="F962" s="18"/>
      <c r="G962" s="18"/>
      <c r="H962" s="18"/>
      <c r="I962" s="18"/>
      <c r="J962" s="18"/>
      <c r="K962" s="18"/>
      <c r="L962" s="18"/>
      <c r="M962" s="18"/>
      <c r="N962" s="18"/>
      <c r="O962" s="19" t="str">
        <f aca="false">IF(AND(M962="",N962=""),"",N962-M962)</f>
        <v/>
      </c>
      <c r="P962" s="18"/>
      <c r="Q962" s="18"/>
    </row>
    <row r="963" customFormat="false" ht="15" hidden="false" customHeight="false" outlineLevel="0" collapsed="false">
      <c r="A963" s="18"/>
      <c r="B963" s="18"/>
      <c r="C963" s="18"/>
      <c r="D963" s="18"/>
      <c r="E963" s="18"/>
      <c r="F963" s="18"/>
      <c r="G963" s="18"/>
      <c r="H963" s="18"/>
      <c r="I963" s="18"/>
      <c r="J963" s="18"/>
      <c r="K963" s="18"/>
      <c r="L963" s="18"/>
      <c r="M963" s="18"/>
      <c r="N963" s="18"/>
      <c r="O963" s="19" t="str">
        <f aca="false">IF(AND(M963="",N963=""),"",N963-M963)</f>
        <v/>
      </c>
      <c r="P963" s="18"/>
      <c r="Q963" s="18"/>
    </row>
    <row r="964" customFormat="false" ht="15" hidden="false" customHeight="false" outlineLevel="0" collapsed="false">
      <c r="A964" s="18"/>
      <c r="B964" s="18"/>
      <c r="C964" s="18"/>
      <c r="D964" s="18"/>
      <c r="E964" s="18"/>
      <c r="F964" s="18"/>
      <c r="G964" s="18"/>
      <c r="H964" s="18"/>
      <c r="I964" s="18"/>
      <c r="J964" s="18"/>
      <c r="K964" s="18"/>
      <c r="L964" s="18"/>
      <c r="M964" s="18"/>
      <c r="N964" s="18"/>
      <c r="O964" s="19" t="str">
        <f aca="false">IF(AND(M964="",N964=""),"",N964-M964)</f>
        <v/>
      </c>
      <c r="P964" s="18"/>
      <c r="Q964" s="18"/>
    </row>
    <row r="965" customFormat="false" ht="15" hidden="false" customHeight="false" outlineLevel="0" collapsed="false">
      <c r="A965" s="18"/>
      <c r="B965" s="18"/>
      <c r="C965" s="18"/>
      <c r="D965" s="18"/>
      <c r="E965" s="18"/>
      <c r="F965" s="18"/>
      <c r="G965" s="18"/>
      <c r="H965" s="18"/>
      <c r="I965" s="18"/>
      <c r="J965" s="18"/>
      <c r="K965" s="18"/>
      <c r="L965" s="18"/>
      <c r="M965" s="18"/>
      <c r="N965" s="18"/>
      <c r="O965" s="19" t="str">
        <f aca="false">IF(AND(M965="",N965=""),"",N965-M965)</f>
        <v/>
      </c>
      <c r="P965" s="18"/>
      <c r="Q965" s="18"/>
    </row>
    <row r="966" customFormat="false" ht="15" hidden="false" customHeight="false" outlineLevel="0" collapsed="false">
      <c r="A966" s="18"/>
      <c r="B966" s="18"/>
      <c r="C966" s="18"/>
      <c r="D966" s="18"/>
      <c r="E966" s="18"/>
      <c r="F966" s="18"/>
      <c r="G966" s="18"/>
      <c r="H966" s="18"/>
      <c r="I966" s="18"/>
      <c r="J966" s="18"/>
      <c r="K966" s="18"/>
      <c r="L966" s="18"/>
      <c r="M966" s="18"/>
      <c r="N966" s="18"/>
      <c r="O966" s="19" t="str">
        <f aca="false">IF(AND(M966="",N966=""),"",N966-M966)</f>
        <v/>
      </c>
      <c r="P966" s="18"/>
      <c r="Q966" s="18"/>
    </row>
    <row r="967" customFormat="false" ht="15" hidden="false" customHeight="false" outlineLevel="0" collapsed="false">
      <c r="A967" s="18"/>
      <c r="B967" s="18"/>
      <c r="C967" s="18"/>
      <c r="D967" s="18"/>
      <c r="E967" s="18"/>
      <c r="F967" s="18"/>
      <c r="G967" s="18"/>
      <c r="H967" s="18"/>
      <c r="I967" s="18"/>
      <c r="J967" s="18"/>
      <c r="K967" s="18"/>
      <c r="L967" s="18"/>
      <c r="M967" s="18"/>
      <c r="N967" s="18"/>
      <c r="O967" s="19" t="str">
        <f aca="false">IF(AND(M967="",N967=""),"",N967-M967)</f>
        <v/>
      </c>
      <c r="P967" s="18"/>
      <c r="Q967" s="18"/>
    </row>
    <row r="968" customFormat="false" ht="15" hidden="false" customHeight="false" outlineLevel="0" collapsed="false">
      <c r="A968" s="18"/>
      <c r="B968" s="18"/>
      <c r="C968" s="18"/>
      <c r="D968" s="18"/>
      <c r="E968" s="18"/>
      <c r="F968" s="18"/>
      <c r="G968" s="18"/>
      <c r="H968" s="18"/>
      <c r="I968" s="18"/>
      <c r="J968" s="18"/>
      <c r="K968" s="18"/>
      <c r="L968" s="18"/>
      <c r="M968" s="18"/>
      <c r="N968" s="18"/>
      <c r="O968" s="19" t="str">
        <f aca="false">IF(AND(M968="",N968=""),"",N968-M968)</f>
        <v/>
      </c>
      <c r="P968" s="18"/>
      <c r="Q968" s="18"/>
    </row>
    <row r="969" customFormat="false" ht="15" hidden="false" customHeight="false" outlineLevel="0" collapsed="false">
      <c r="A969" s="18"/>
      <c r="B969" s="18"/>
      <c r="C969" s="18"/>
      <c r="D969" s="18"/>
      <c r="E969" s="18"/>
      <c r="F969" s="18"/>
      <c r="G969" s="18"/>
      <c r="H969" s="18"/>
      <c r="I969" s="18"/>
      <c r="J969" s="18"/>
      <c r="K969" s="18"/>
      <c r="L969" s="18"/>
      <c r="M969" s="18"/>
      <c r="N969" s="18"/>
      <c r="O969" s="19" t="str">
        <f aca="false">IF(AND(M969="",N969=""),"",N969-M969)</f>
        <v/>
      </c>
      <c r="P969" s="18"/>
      <c r="Q969" s="18"/>
    </row>
    <row r="970" customFormat="false" ht="15" hidden="false" customHeight="false" outlineLevel="0" collapsed="false">
      <c r="A970" s="18"/>
      <c r="B970" s="18"/>
      <c r="C970" s="18"/>
      <c r="D970" s="18"/>
      <c r="E970" s="18"/>
      <c r="F970" s="18"/>
      <c r="G970" s="18"/>
      <c r="H970" s="18"/>
      <c r="I970" s="18"/>
      <c r="J970" s="18"/>
      <c r="K970" s="18"/>
      <c r="L970" s="18"/>
      <c r="M970" s="18"/>
      <c r="N970" s="18"/>
      <c r="O970" s="19" t="str">
        <f aca="false">IF(AND(M970="",N970=""),"",N970-M970)</f>
        <v/>
      </c>
      <c r="P970" s="18"/>
      <c r="Q970" s="18"/>
    </row>
    <row r="971" customFormat="false" ht="15" hidden="false" customHeight="false" outlineLevel="0" collapsed="false">
      <c r="A971" s="18"/>
      <c r="B971" s="18"/>
      <c r="C971" s="18"/>
      <c r="D971" s="18"/>
      <c r="E971" s="18"/>
      <c r="F971" s="18"/>
      <c r="G971" s="18"/>
      <c r="H971" s="18"/>
      <c r="I971" s="18"/>
      <c r="J971" s="18"/>
      <c r="K971" s="18"/>
      <c r="L971" s="18"/>
      <c r="M971" s="18"/>
      <c r="N971" s="18"/>
      <c r="O971" s="19" t="str">
        <f aca="false">IF(AND(M971="",N971=""),"",N971-M971)</f>
        <v/>
      </c>
      <c r="P971" s="18"/>
      <c r="Q971" s="18"/>
    </row>
    <row r="972" customFormat="false" ht="15" hidden="false" customHeight="false" outlineLevel="0" collapsed="false">
      <c r="A972" s="18"/>
      <c r="B972" s="18"/>
      <c r="C972" s="18"/>
      <c r="D972" s="18"/>
      <c r="E972" s="18"/>
      <c r="F972" s="18"/>
      <c r="G972" s="18"/>
      <c r="H972" s="18"/>
      <c r="I972" s="18"/>
      <c r="J972" s="18"/>
      <c r="K972" s="18"/>
      <c r="L972" s="18"/>
      <c r="M972" s="18"/>
      <c r="N972" s="18"/>
      <c r="O972" s="19" t="str">
        <f aca="false">IF(AND(M972="",N972=""),"",N972-M972)</f>
        <v/>
      </c>
      <c r="P972" s="18"/>
      <c r="Q972" s="18"/>
    </row>
    <row r="973" customFormat="false" ht="15" hidden="false" customHeight="false" outlineLevel="0" collapsed="false">
      <c r="A973" s="18"/>
      <c r="B973" s="18"/>
      <c r="C973" s="18"/>
      <c r="D973" s="18"/>
      <c r="E973" s="18"/>
      <c r="F973" s="18"/>
      <c r="G973" s="18"/>
      <c r="H973" s="18"/>
      <c r="I973" s="18"/>
      <c r="J973" s="18"/>
      <c r="K973" s="18"/>
      <c r="L973" s="18"/>
      <c r="M973" s="18"/>
      <c r="N973" s="18"/>
      <c r="O973" s="19" t="str">
        <f aca="false">IF(AND(M973="",N973=""),"",N973-M973)</f>
        <v/>
      </c>
      <c r="P973" s="18"/>
      <c r="Q973" s="18"/>
    </row>
    <row r="974" customFormat="false" ht="15" hidden="false" customHeight="false" outlineLevel="0" collapsed="false">
      <c r="A974" s="18"/>
      <c r="B974" s="18"/>
      <c r="C974" s="18"/>
      <c r="D974" s="18"/>
      <c r="E974" s="18"/>
      <c r="F974" s="18"/>
      <c r="G974" s="18"/>
      <c r="H974" s="18"/>
      <c r="I974" s="18"/>
      <c r="J974" s="18"/>
      <c r="K974" s="18"/>
      <c r="L974" s="18"/>
      <c r="M974" s="18"/>
      <c r="N974" s="18"/>
      <c r="O974" s="19" t="str">
        <f aca="false">IF(AND(M974="",N974=""),"",N974-M974)</f>
        <v/>
      </c>
      <c r="P974" s="18"/>
      <c r="Q974" s="18"/>
    </row>
    <row r="975" customFormat="false" ht="15" hidden="false" customHeight="false" outlineLevel="0" collapsed="false">
      <c r="A975" s="18"/>
      <c r="B975" s="18"/>
      <c r="C975" s="18"/>
      <c r="D975" s="18"/>
      <c r="E975" s="18"/>
      <c r="F975" s="18"/>
      <c r="G975" s="18"/>
      <c r="H975" s="18"/>
      <c r="I975" s="18"/>
      <c r="J975" s="18"/>
      <c r="K975" s="18"/>
      <c r="L975" s="18"/>
      <c r="M975" s="18"/>
      <c r="N975" s="18"/>
      <c r="O975" s="19" t="str">
        <f aca="false">IF(AND(M975="",N975=""),"",N975-M975)</f>
        <v/>
      </c>
      <c r="P975" s="18"/>
      <c r="Q975" s="18"/>
    </row>
    <row r="976" customFormat="false" ht="15" hidden="false" customHeight="false" outlineLevel="0" collapsed="false">
      <c r="A976" s="18"/>
      <c r="B976" s="18"/>
      <c r="C976" s="18"/>
      <c r="D976" s="18"/>
      <c r="E976" s="18"/>
      <c r="F976" s="18"/>
      <c r="G976" s="18"/>
      <c r="H976" s="18"/>
      <c r="I976" s="18"/>
      <c r="J976" s="18"/>
      <c r="K976" s="18"/>
      <c r="L976" s="18"/>
      <c r="M976" s="18"/>
      <c r="N976" s="18"/>
      <c r="O976" s="19" t="str">
        <f aca="false">IF(AND(M976="",N976=""),"",N976-M976)</f>
        <v/>
      </c>
      <c r="P976" s="18"/>
      <c r="Q976" s="18"/>
    </row>
    <row r="977" customFormat="false" ht="15" hidden="false" customHeight="false" outlineLevel="0" collapsed="false">
      <c r="A977" s="18"/>
      <c r="B977" s="18"/>
      <c r="C977" s="18"/>
      <c r="D977" s="18"/>
      <c r="E977" s="18"/>
      <c r="F977" s="18"/>
      <c r="G977" s="18"/>
      <c r="H977" s="18"/>
      <c r="I977" s="18"/>
      <c r="J977" s="18"/>
      <c r="K977" s="18"/>
      <c r="L977" s="18"/>
      <c r="M977" s="18"/>
      <c r="N977" s="18"/>
      <c r="O977" s="19" t="str">
        <f aca="false">IF(AND(M977="",N977=""),"",N977-M977)</f>
        <v/>
      </c>
      <c r="P977" s="18"/>
      <c r="Q977" s="18"/>
    </row>
    <row r="978" customFormat="false" ht="15" hidden="false" customHeight="false" outlineLevel="0" collapsed="false">
      <c r="A978" s="18"/>
      <c r="B978" s="18"/>
      <c r="C978" s="18"/>
      <c r="D978" s="18"/>
      <c r="E978" s="18"/>
      <c r="F978" s="18"/>
      <c r="G978" s="18"/>
      <c r="H978" s="18"/>
      <c r="I978" s="18"/>
      <c r="J978" s="18"/>
      <c r="K978" s="18"/>
      <c r="L978" s="18"/>
      <c r="M978" s="18"/>
      <c r="N978" s="18"/>
      <c r="O978" s="19" t="str">
        <f aca="false">IF(AND(M978="",N978=""),"",N978-M978)</f>
        <v/>
      </c>
      <c r="P978" s="18"/>
      <c r="Q978" s="18"/>
    </row>
    <row r="979" customFormat="false" ht="15" hidden="false" customHeight="false" outlineLevel="0" collapsed="false">
      <c r="A979" s="18"/>
      <c r="B979" s="18"/>
      <c r="C979" s="18"/>
      <c r="D979" s="18"/>
      <c r="E979" s="18"/>
      <c r="F979" s="18"/>
      <c r="G979" s="18"/>
      <c r="H979" s="18"/>
      <c r="I979" s="18"/>
      <c r="J979" s="18"/>
      <c r="K979" s="18"/>
      <c r="L979" s="18"/>
      <c r="M979" s="18"/>
      <c r="N979" s="18"/>
      <c r="O979" s="19" t="str">
        <f aca="false">IF(AND(M979="",N979=""),"",N979-M979)</f>
        <v/>
      </c>
      <c r="P979" s="18"/>
      <c r="Q979" s="18"/>
    </row>
    <row r="980" customFormat="false" ht="15" hidden="false" customHeight="false" outlineLevel="0" collapsed="false">
      <c r="A980" s="18"/>
      <c r="B980" s="18"/>
      <c r="C980" s="18"/>
      <c r="D980" s="18"/>
      <c r="E980" s="18"/>
      <c r="F980" s="18"/>
      <c r="G980" s="18"/>
      <c r="H980" s="18"/>
      <c r="I980" s="18"/>
      <c r="J980" s="18"/>
      <c r="K980" s="18"/>
      <c r="L980" s="18"/>
      <c r="M980" s="18"/>
      <c r="N980" s="18"/>
      <c r="O980" s="19" t="str">
        <f aca="false">IF(AND(M980="",N980=""),"",N980-M980)</f>
        <v/>
      </c>
      <c r="P980" s="18"/>
      <c r="Q980" s="18"/>
    </row>
    <row r="981" customFormat="false" ht="15" hidden="false" customHeight="false" outlineLevel="0" collapsed="false">
      <c r="A981" s="18"/>
      <c r="B981" s="18"/>
      <c r="C981" s="18"/>
      <c r="D981" s="18"/>
      <c r="E981" s="18"/>
      <c r="F981" s="18"/>
      <c r="G981" s="18"/>
      <c r="H981" s="18"/>
      <c r="I981" s="18"/>
      <c r="J981" s="18"/>
      <c r="K981" s="18"/>
      <c r="L981" s="18"/>
      <c r="M981" s="18"/>
      <c r="N981" s="18"/>
      <c r="O981" s="19" t="str">
        <f aca="false">IF(AND(M981="",N981=""),"",N981-M981)</f>
        <v/>
      </c>
      <c r="P981" s="18"/>
      <c r="Q981" s="18"/>
    </row>
    <row r="982" customFormat="false" ht="15" hidden="false" customHeight="false" outlineLevel="0" collapsed="false">
      <c r="A982" s="18"/>
      <c r="B982" s="18"/>
      <c r="C982" s="18"/>
      <c r="D982" s="18"/>
      <c r="E982" s="18"/>
      <c r="F982" s="18"/>
      <c r="G982" s="18"/>
      <c r="H982" s="18"/>
      <c r="I982" s="18"/>
      <c r="J982" s="18"/>
      <c r="K982" s="18"/>
      <c r="L982" s="18"/>
      <c r="M982" s="18"/>
      <c r="N982" s="18"/>
      <c r="O982" s="19" t="str">
        <f aca="false">IF(AND(M982="",N982=""),"",N982-M982)</f>
        <v/>
      </c>
      <c r="P982" s="18"/>
      <c r="Q982" s="18"/>
    </row>
    <row r="983" customFormat="false" ht="15" hidden="false" customHeight="false" outlineLevel="0" collapsed="false">
      <c r="A983" s="18"/>
      <c r="B983" s="18"/>
      <c r="C983" s="18"/>
      <c r="D983" s="18"/>
      <c r="E983" s="18"/>
      <c r="F983" s="18"/>
      <c r="G983" s="18"/>
      <c r="H983" s="18"/>
      <c r="I983" s="18"/>
      <c r="J983" s="18"/>
      <c r="K983" s="18"/>
      <c r="L983" s="18"/>
      <c r="M983" s="18"/>
      <c r="N983" s="18"/>
      <c r="O983" s="19" t="str">
        <f aca="false">IF(AND(M983="",N983=""),"",N983-M983)</f>
        <v/>
      </c>
      <c r="P983" s="18"/>
      <c r="Q983" s="18"/>
    </row>
    <row r="984" customFormat="false" ht="15" hidden="false" customHeight="false" outlineLevel="0" collapsed="false">
      <c r="A984" s="18"/>
      <c r="B984" s="18"/>
      <c r="C984" s="18"/>
      <c r="D984" s="18"/>
      <c r="E984" s="18"/>
      <c r="F984" s="18"/>
      <c r="G984" s="18"/>
      <c r="H984" s="18"/>
      <c r="I984" s="18"/>
      <c r="J984" s="18"/>
      <c r="K984" s="18"/>
      <c r="L984" s="18"/>
      <c r="M984" s="18"/>
      <c r="N984" s="18"/>
      <c r="O984" s="19" t="str">
        <f aca="false">IF(AND(M984="",N984=""),"",N984-M984)</f>
        <v/>
      </c>
      <c r="P984" s="18"/>
      <c r="Q984" s="18"/>
    </row>
    <row r="985" customFormat="false" ht="15" hidden="false" customHeight="false" outlineLevel="0" collapsed="false">
      <c r="A985" s="18"/>
      <c r="B985" s="18"/>
      <c r="C985" s="18"/>
      <c r="D985" s="18"/>
      <c r="E985" s="18"/>
      <c r="F985" s="18"/>
      <c r="G985" s="18"/>
      <c r="H985" s="18"/>
      <c r="I985" s="18"/>
      <c r="J985" s="18"/>
      <c r="K985" s="18"/>
      <c r="L985" s="18"/>
      <c r="M985" s="18"/>
      <c r="N985" s="18"/>
      <c r="O985" s="19" t="str">
        <f aca="false">IF(AND(M985="",N985=""),"",N985-M985)</f>
        <v/>
      </c>
      <c r="P985" s="18"/>
      <c r="Q985" s="18"/>
    </row>
    <row r="986" customFormat="false" ht="15" hidden="false" customHeight="false" outlineLevel="0" collapsed="false">
      <c r="A986" s="18"/>
      <c r="B986" s="18"/>
      <c r="C986" s="18"/>
      <c r="D986" s="18"/>
      <c r="E986" s="18"/>
      <c r="F986" s="18"/>
      <c r="G986" s="18"/>
      <c r="H986" s="18"/>
      <c r="I986" s="18"/>
      <c r="J986" s="18"/>
      <c r="K986" s="18"/>
      <c r="L986" s="18"/>
      <c r="M986" s="18"/>
      <c r="N986" s="18"/>
      <c r="O986" s="19" t="str">
        <f aca="false">IF(AND(M986="",N986=""),"",N986-M986)</f>
        <v/>
      </c>
      <c r="P986" s="18"/>
      <c r="Q986" s="18"/>
    </row>
    <row r="987" customFormat="false" ht="15" hidden="false" customHeight="false" outlineLevel="0" collapsed="false">
      <c r="A987" s="18"/>
      <c r="B987" s="18"/>
      <c r="C987" s="18"/>
      <c r="D987" s="18"/>
      <c r="E987" s="18"/>
      <c r="F987" s="18"/>
      <c r="G987" s="18"/>
      <c r="H987" s="18"/>
      <c r="I987" s="18"/>
      <c r="J987" s="18"/>
      <c r="K987" s="18"/>
      <c r="L987" s="18"/>
      <c r="M987" s="18"/>
      <c r="N987" s="18"/>
      <c r="O987" s="19" t="str">
        <f aca="false">IF(AND(M987="",N987=""),"",N987-M987)</f>
        <v/>
      </c>
      <c r="P987" s="18"/>
      <c r="Q987" s="18"/>
    </row>
    <row r="988" customFormat="false" ht="15" hidden="false" customHeight="false" outlineLevel="0" collapsed="false">
      <c r="A988" s="18"/>
      <c r="B988" s="18"/>
      <c r="C988" s="18"/>
      <c r="D988" s="18"/>
      <c r="E988" s="18"/>
      <c r="F988" s="18"/>
      <c r="G988" s="18"/>
      <c r="H988" s="18"/>
      <c r="I988" s="18"/>
      <c r="J988" s="18"/>
      <c r="K988" s="18"/>
      <c r="L988" s="18"/>
      <c r="M988" s="18"/>
      <c r="N988" s="18"/>
      <c r="O988" s="19" t="str">
        <f aca="false">IF(AND(M988="",N988=""),"",N988-M988)</f>
        <v/>
      </c>
      <c r="P988" s="18"/>
      <c r="Q988" s="18"/>
    </row>
    <row r="989" customFormat="false" ht="15" hidden="false" customHeight="false" outlineLevel="0" collapsed="false">
      <c r="A989" s="18"/>
      <c r="B989" s="18"/>
      <c r="C989" s="18"/>
      <c r="D989" s="18"/>
      <c r="E989" s="18"/>
      <c r="F989" s="18"/>
      <c r="G989" s="18"/>
      <c r="H989" s="18"/>
      <c r="I989" s="18"/>
      <c r="J989" s="18"/>
      <c r="K989" s="18"/>
      <c r="L989" s="18"/>
      <c r="M989" s="18"/>
      <c r="N989" s="18"/>
      <c r="O989" s="19" t="str">
        <f aca="false">IF(AND(M989="",N989=""),"",N989-M989)</f>
        <v/>
      </c>
      <c r="P989" s="18"/>
      <c r="Q989" s="18"/>
    </row>
    <row r="990" customFormat="false" ht="15" hidden="false" customHeight="false" outlineLevel="0" collapsed="false">
      <c r="A990" s="18"/>
      <c r="B990" s="18"/>
      <c r="C990" s="18"/>
      <c r="D990" s="18"/>
      <c r="E990" s="18"/>
      <c r="F990" s="18"/>
      <c r="G990" s="18"/>
      <c r="H990" s="18"/>
      <c r="I990" s="18"/>
      <c r="J990" s="18"/>
      <c r="K990" s="18"/>
      <c r="L990" s="18"/>
      <c r="M990" s="18"/>
      <c r="N990" s="18"/>
      <c r="O990" s="19" t="str">
        <f aca="false">IF(AND(M990="",N990=""),"",N990-M990)</f>
        <v/>
      </c>
      <c r="P990" s="18"/>
      <c r="Q990" s="18"/>
    </row>
    <row r="991" customFormat="false" ht="15" hidden="false" customHeight="false" outlineLevel="0" collapsed="false">
      <c r="A991" s="18"/>
      <c r="B991" s="18"/>
      <c r="C991" s="18"/>
      <c r="D991" s="18"/>
      <c r="E991" s="18"/>
      <c r="F991" s="18"/>
      <c r="G991" s="18"/>
      <c r="H991" s="18"/>
      <c r="I991" s="18"/>
      <c r="J991" s="18"/>
      <c r="K991" s="18"/>
      <c r="L991" s="18"/>
      <c r="M991" s="18"/>
      <c r="N991" s="18"/>
      <c r="O991" s="19" t="str">
        <f aca="false">IF(AND(M991="",N991=""),"",N991-M991)</f>
        <v/>
      </c>
      <c r="P991" s="18"/>
      <c r="Q991" s="18"/>
    </row>
    <row r="992" customFormat="false" ht="15" hidden="false" customHeight="false" outlineLevel="0" collapsed="false">
      <c r="A992" s="18"/>
      <c r="B992" s="18"/>
      <c r="C992" s="18"/>
      <c r="D992" s="18"/>
      <c r="E992" s="18"/>
      <c r="F992" s="18"/>
      <c r="G992" s="18"/>
      <c r="H992" s="18"/>
      <c r="I992" s="18"/>
      <c r="J992" s="18"/>
      <c r="K992" s="18"/>
      <c r="L992" s="18"/>
      <c r="M992" s="18"/>
      <c r="N992" s="18"/>
      <c r="O992" s="19" t="str">
        <f aca="false">IF(AND(M992="",N992=""),"",N992-M992)</f>
        <v/>
      </c>
      <c r="P992" s="18"/>
      <c r="Q992" s="18"/>
    </row>
    <row r="993" customFormat="false" ht="15" hidden="false" customHeight="false" outlineLevel="0" collapsed="false">
      <c r="A993" s="18"/>
      <c r="B993" s="18"/>
      <c r="C993" s="18"/>
      <c r="D993" s="18"/>
      <c r="E993" s="18"/>
      <c r="F993" s="18"/>
      <c r="G993" s="18"/>
      <c r="H993" s="18"/>
      <c r="I993" s="18"/>
      <c r="J993" s="18"/>
      <c r="K993" s="18"/>
      <c r="L993" s="18"/>
      <c r="M993" s="18"/>
      <c r="N993" s="18"/>
      <c r="O993" s="19" t="str">
        <f aca="false">IF(AND(M993="",N993=""),"",N993-M993)</f>
        <v/>
      </c>
      <c r="P993" s="18"/>
      <c r="Q993" s="18"/>
    </row>
    <row r="994" customFormat="false" ht="15" hidden="false" customHeight="false" outlineLevel="0" collapsed="false">
      <c r="A994" s="18"/>
      <c r="B994" s="18"/>
      <c r="C994" s="18"/>
      <c r="D994" s="18"/>
      <c r="E994" s="18"/>
      <c r="F994" s="18"/>
      <c r="G994" s="18"/>
      <c r="H994" s="18"/>
      <c r="I994" s="18"/>
      <c r="J994" s="18"/>
      <c r="K994" s="18"/>
      <c r="L994" s="18"/>
      <c r="M994" s="18"/>
      <c r="N994" s="18"/>
      <c r="O994" s="19" t="str">
        <f aca="false">IF(AND(M994="",N994=""),"",N994-M994)</f>
        <v/>
      </c>
      <c r="P994" s="18"/>
      <c r="Q994" s="18"/>
    </row>
    <row r="995" customFormat="false" ht="15" hidden="false" customHeight="false" outlineLevel="0" collapsed="false">
      <c r="A995" s="18"/>
      <c r="B995" s="18"/>
      <c r="C995" s="18"/>
      <c r="D995" s="18"/>
      <c r="E995" s="18"/>
      <c r="F995" s="18"/>
      <c r="G995" s="18"/>
      <c r="H995" s="18"/>
      <c r="I995" s="18"/>
      <c r="J995" s="18"/>
      <c r="K995" s="18"/>
      <c r="L995" s="18"/>
      <c r="M995" s="18"/>
      <c r="N995" s="18"/>
      <c r="O995" s="19" t="str">
        <f aca="false">IF(AND(M995="",N995=""),"",N995-M995)</f>
        <v/>
      </c>
      <c r="P995" s="18"/>
      <c r="Q995" s="18"/>
    </row>
    <row r="996" customFormat="false" ht="15" hidden="false" customHeight="false" outlineLevel="0" collapsed="false">
      <c r="A996" s="18"/>
      <c r="B996" s="18"/>
      <c r="C996" s="18"/>
      <c r="D996" s="18"/>
      <c r="E996" s="18"/>
      <c r="F996" s="18"/>
      <c r="G996" s="18"/>
      <c r="H996" s="18"/>
      <c r="I996" s="18"/>
      <c r="J996" s="18"/>
      <c r="K996" s="18"/>
      <c r="L996" s="18"/>
      <c r="M996" s="18"/>
      <c r="N996" s="18"/>
      <c r="O996" s="19" t="str">
        <f aca="false">IF(AND(M996="",N996=""),"",N996-M996)</f>
        <v/>
      </c>
      <c r="P996" s="18"/>
      <c r="Q996" s="18"/>
    </row>
    <row r="997" customFormat="false" ht="15" hidden="false" customHeight="false" outlineLevel="0" collapsed="false">
      <c r="A997" s="18"/>
      <c r="B997" s="18"/>
      <c r="C997" s="18"/>
      <c r="D997" s="18"/>
      <c r="E997" s="18"/>
      <c r="F997" s="18"/>
      <c r="G997" s="18"/>
      <c r="H997" s="18"/>
      <c r="I997" s="18"/>
      <c r="J997" s="18"/>
      <c r="K997" s="18"/>
      <c r="L997" s="18"/>
      <c r="M997" s="18"/>
      <c r="N997" s="18"/>
      <c r="O997" s="19" t="str">
        <f aca="false">IF(AND(M997="",N997=""),"",N997-M997)</f>
        <v/>
      </c>
      <c r="P997" s="18"/>
      <c r="Q997" s="18"/>
    </row>
    <row r="998" customFormat="false" ht="15" hidden="false" customHeight="false" outlineLevel="0" collapsed="false">
      <c r="A998" s="18"/>
      <c r="B998" s="18"/>
      <c r="C998" s="18"/>
      <c r="D998" s="18"/>
      <c r="E998" s="18"/>
      <c r="F998" s="18"/>
      <c r="G998" s="18"/>
      <c r="H998" s="18"/>
      <c r="I998" s="18"/>
      <c r="J998" s="18"/>
      <c r="K998" s="18"/>
      <c r="L998" s="18"/>
      <c r="M998" s="18"/>
      <c r="N998" s="18"/>
      <c r="O998" s="19" t="str">
        <f aca="false">IF(AND(M998="",N998=""),"",N998-M998)</f>
        <v/>
      </c>
      <c r="P998" s="18"/>
      <c r="Q998" s="18"/>
    </row>
    <row r="999" customFormat="false" ht="15" hidden="false" customHeight="false" outlineLevel="0" collapsed="false">
      <c r="A999" s="18"/>
      <c r="B999" s="18"/>
      <c r="C999" s="18"/>
      <c r="D999" s="18"/>
      <c r="E999" s="18"/>
      <c r="F999" s="18"/>
      <c r="G999" s="18"/>
      <c r="H999" s="18"/>
      <c r="I999" s="18"/>
      <c r="J999" s="18"/>
      <c r="K999" s="18"/>
      <c r="L999" s="18"/>
      <c r="M999" s="18"/>
      <c r="N999" s="18"/>
      <c r="O999" s="19" t="str">
        <f aca="false">IF(AND(M999="",N999=""),"",N999-M999)</f>
        <v/>
      </c>
      <c r="P999" s="18"/>
      <c r="Q999" s="18"/>
    </row>
    <row r="1000" customFormat="false" ht="15" hidden="false" customHeight="false" outlineLevel="0" collapsed="false">
      <c r="A1000" s="18"/>
      <c r="B1000" s="18"/>
      <c r="C1000" s="18"/>
      <c r="D1000" s="18"/>
      <c r="E1000" s="18"/>
      <c r="F1000" s="18"/>
      <c r="G1000" s="18"/>
      <c r="H1000" s="18"/>
      <c r="I1000" s="18"/>
      <c r="J1000" s="18"/>
      <c r="K1000" s="18"/>
      <c r="L1000" s="18"/>
      <c r="M1000" s="18"/>
      <c r="N1000" s="18"/>
      <c r="O1000" s="19" t="str">
        <f aca="false">IF(AND(M1000="",N1000=""),"",N1000-M1000)</f>
        <v/>
      </c>
      <c r="P1000" s="18"/>
      <c r="Q1000" s="18"/>
    </row>
    <row r="1001" customFormat="false" ht="15" hidden="false" customHeight="false" outlineLevel="0" collapsed="false">
      <c r="A1001" s="18"/>
      <c r="B1001" s="18"/>
      <c r="C1001" s="18"/>
      <c r="D1001" s="18"/>
      <c r="E1001" s="18"/>
      <c r="F1001" s="18"/>
      <c r="G1001" s="18"/>
      <c r="H1001" s="18"/>
      <c r="I1001" s="18"/>
      <c r="J1001" s="18"/>
      <c r="K1001" s="18"/>
      <c r="L1001" s="18"/>
      <c r="M1001" s="18"/>
      <c r="N1001" s="18"/>
      <c r="O1001" s="19" t="str">
        <f aca="false">IF(AND(M1001="",N1001=""),"",N1001-M1001)</f>
        <v/>
      </c>
      <c r="P1001" s="18"/>
      <c r="Q1001" s="18"/>
    </row>
    <row r="1002" customFormat="false" ht="15" hidden="false" customHeight="false" outlineLevel="0" collapsed="false">
      <c r="A1002" s="18"/>
      <c r="B1002" s="18"/>
      <c r="C1002" s="18"/>
      <c r="D1002" s="18"/>
      <c r="E1002" s="18"/>
      <c r="F1002" s="18"/>
      <c r="G1002" s="18"/>
      <c r="H1002" s="18"/>
      <c r="I1002" s="18"/>
      <c r="J1002" s="18"/>
      <c r="K1002" s="18"/>
      <c r="L1002" s="18"/>
      <c r="M1002" s="18"/>
      <c r="N1002" s="18"/>
      <c r="O1002" s="19" t="str">
        <f aca="false">IF(AND(M1002="",N1002=""),"",N1002-M1002)</f>
        <v/>
      </c>
      <c r="P1002" s="18"/>
      <c r="Q1002" s="18"/>
    </row>
    <row r="1003" customFormat="false" ht="15" hidden="false" customHeight="false" outlineLevel="0" collapsed="false">
      <c r="A1003" s="18"/>
      <c r="B1003" s="18"/>
      <c r="C1003" s="18"/>
      <c r="D1003" s="18"/>
      <c r="E1003" s="18"/>
      <c r="F1003" s="18"/>
      <c r="G1003" s="18"/>
      <c r="H1003" s="18"/>
      <c r="I1003" s="18"/>
      <c r="J1003" s="18"/>
      <c r="K1003" s="18"/>
      <c r="L1003" s="18"/>
      <c r="M1003" s="18"/>
      <c r="N1003" s="18"/>
      <c r="O1003" s="19" t="str">
        <f aca="false">IF(AND(M1003="",N1003=""),"",N1003-M1003)</f>
        <v/>
      </c>
      <c r="P1003" s="18"/>
      <c r="Q1003" s="18"/>
    </row>
    <row r="1004" customFormat="false" ht="15" hidden="false" customHeight="false" outlineLevel="0" collapsed="false">
      <c r="A1004" s="18"/>
      <c r="B1004" s="18"/>
      <c r="C1004" s="18"/>
      <c r="D1004" s="18"/>
      <c r="E1004" s="18"/>
      <c r="F1004" s="18"/>
      <c r="G1004" s="18"/>
      <c r="H1004" s="18"/>
      <c r="I1004" s="18"/>
      <c r="J1004" s="18"/>
      <c r="K1004" s="18"/>
      <c r="L1004" s="18"/>
      <c r="M1004" s="18"/>
      <c r="N1004" s="18"/>
      <c r="O1004" s="19" t="str">
        <f aca="false">IF(AND(M1004="",N1004=""),"",N1004-M1004)</f>
        <v/>
      </c>
      <c r="P1004" s="18"/>
      <c r="Q1004" s="18"/>
    </row>
    <row r="1005" customFormat="false" ht="15" hidden="false" customHeight="false" outlineLevel="0" collapsed="false">
      <c r="A1005" s="18"/>
      <c r="B1005" s="18"/>
      <c r="C1005" s="18"/>
      <c r="D1005" s="18"/>
      <c r="E1005" s="18"/>
      <c r="F1005" s="18"/>
      <c r="G1005" s="18"/>
      <c r="H1005" s="18"/>
      <c r="I1005" s="18"/>
      <c r="J1005" s="18"/>
      <c r="K1005" s="18"/>
      <c r="L1005" s="18"/>
      <c r="M1005" s="18"/>
      <c r="N1005" s="18"/>
      <c r="O1005" s="19" t="str">
        <f aca="false">IF(AND(M1005="",N1005=""),"",N1005-M1005)</f>
        <v/>
      </c>
      <c r="P1005" s="18"/>
      <c r="Q1005" s="18"/>
    </row>
    <row r="1006" customFormat="false" ht="15" hidden="false" customHeight="false" outlineLevel="0" collapsed="false">
      <c r="A1006" s="18"/>
      <c r="B1006" s="18"/>
      <c r="C1006" s="18"/>
      <c r="D1006" s="18"/>
      <c r="E1006" s="18"/>
      <c r="F1006" s="18"/>
      <c r="G1006" s="18"/>
      <c r="H1006" s="18"/>
      <c r="I1006" s="18"/>
      <c r="J1006" s="18"/>
      <c r="K1006" s="18"/>
      <c r="L1006" s="18"/>
      <c r="M1006" s="18"/>
      <c r="N1006" s="18"/>
      <c r="O1006" s="19" t="str">
        <f aca="false">IF(AND(M1006="",N1006=""),"",N1006-M1006)</f>
        <v/>
      </c>
      <c r="P1006" s="18"/>
      <c r="Q1006" s="18"/>
    </row>
    <row r="1007" customFormat="false" ht="15" hidden="false" customHeight="false" outlineLevel="0" collapsed="false">
      <c r="A1007" s="18"/>
      <c r="B1007" s="18"/>
      <c r="C1007" s="18"/>
      <c r="D1007" s="18"/>
      <c r="E1007" s="18"/>
      <c r="F1007" s="18"/>
      <c r="G1007" s="18"/>
      <c r="H1007" s="18"/>
      <c r="I1007" s="18"/>
      <c r="J1007" s="18"/>
      <c r="K1007" s="18"/>
      <c r="L1007" s="18"/>
      <c r="M1007" s="18"/>
      <c r="N1007" s="18"/>
      <c r="O1007" s="19" t="str">
        <f aca="false">IF(AND(M1007="",N1007=""),"",N1007-M1007)</f>
        <v/>
      </c>
      <c r="P1007" s="18"/>
      <c r="Q1007" s="18"/>
    </row>
    <row r="1008" customFormat="false" ht="15" hidden="false" customHeight="false" outlineLevel="0" collapsed="false">
      <c r="A1008" s="18"/>
      <c r="B1008" s="18"/>
      <c r="C1008" s="18"/>
      <c r="D1008" s="18"/>
      <c r="E1008" s="18"/>
      <c r="F1008" s="18"/>
      <c r="G1008" s="18"/>
      <c r="H1008" s="18"/>
      <c r="I1008" s="18"/>
      <c r="J1008" s="18"/>
      <c r="K1008" s="18"/>
      <c r="L1008" s="18"/>
      <c r="M1008" s="18"/>
      <c r="N1008" s="18"/>
      <c r="O1008" s="19" t="str">
        <f aca="false">IF(AND(M1008="",N1008=""),"",N1008-M1008)</f>
        <v/>
      </c>
      <c r="P1008" s="18"/>
      <c r="Q1008" s="18"/>
    </row>
    <row r="1009" customFormat="false" ht="15" hidden="false" customHeight="false" outlineLevel="0" collapsed="false">
      <c r="A1009" s="18"/>
      <c r="B1009" s="18"/>
      <c r="C1009" s="18"/>
      <c r="D1009" s="18"/>
      <c r="E1009" s="18"/>
      <c r="F1009" s="18"/>
      <c r="G1009" s="18"/>
      <c r="H1009" s="18"/>
      <c r="I1009" s="18"/>
      <c r="J1009" s="18"/>
      <c r="K1009" s="18"/>
      <c r="L1009" s="18"/>
      <c r="M1009" s="18"/>
      <c r="N1009" s="18"/>
      <c r="O1009" s="19" t="str">
        <f aca="false">IF(AND(M1009="",N1009=""),"",N1009-M1009)</f>
        <v/>
      </c>
      <c r="P1009" s="18"/>
      <c r="Q1009" s="18"/>
    </row>
  </sheetData>
  <sheetProtection sheet="true" formatCells="false" formatColumns="false" formatRows="false" insertColumns="false" insertRows="false" deleteColumns="false" deleteRows="false" sort="false" autoFilter="false"/>
  <conditionalFormatting sqref="I10:I1009">
    <cfRule type="expression" priority="2" aboveAverage="0" equalAverage="0" bottom="0" percent="0" rank="0" text="" dxfId="0">
      <formula>EXACT($I10,"Yes")</formula>
    </cfRule>
    <cfRule type="expression" priority="3" aboveAverage="0" equalAverage="0" bottom="0" percent="0" rank="0" text="" dxfId="1">
      <formula>EXACT($I10,"Not Traced")</formula>
    </cfRule>
    <cfRule type="expression" priority="4" aboveAverage="0" equalAverage="0" bottom="0" percent="0" rank="0" text="" dxfId="2">
      <formula>EXACT($I10,"No")</formula>
    </cfRule>
  </conditionalFormatting>
  <dataValidations count="4">
    <dataValidation allowBlank="true" errorStyle="stop" operator="between" showDropDown="false" showErrorMessage="false" showInputMessage="false" sqref="I10:I1009" type="list">
      <formula1>"Yes,No,Not Traced"</formula1>
      <formula2>0</formula2>
    </dataValidation>
    <dataValidation allowBlank="true" errorStyle="stop" operator="between" showDropDown="false" showErrorMessage="false" showInputMessage="false" sqref="J10:J1009" type="list">
      <formula1>"In use,Idle,Not in use,Not traced"</formula1>
      <formula2>0</formula2>
    </dataValidation>
    <dataValidation allowBlank="true" errorStyle="stop" operator="between" showDropDown="false" showErrorMessage="false" showInputMessage="false" sqref="K10:K1009" type="list">
      <formula1>"Good,Fair,Poor,Damaged,Scrap"</formula1>
      <formula2>0</formula2>
    </dataValidation>
    <dataValidation allowBlank="true" errorStyle="stop" operator="between" showDropDown="false" showErrorMessage="false" showInputMessage="false" sqref="L10:L1009" type="list">
      <formula1>"Existing,Re-tagged,Newly tagged,Not tagged"</formula1>
      <formula2>0</formula2>
    </dataValidation>
  </dataValidations>
  <printOptions headings="false" gridLines="false" gridLinesSet="true" horizontalCentered="false" verticalCentered="false"/>
  <pageMargins left="0.75" right="0.75" top="1" bottom="1" header="0.511811023622047" footer="0.5"/>
  <pageSetup paperSize="9" scale="100" fitToWidth="1" fitToHeight="1" pageOrder="downThenOver" orientation="portrait" blackAndWhite="false" draft="false" cellComments="none" horizontalDpi="300" verticalDpi="300" copies="1"/>
  <headerFooter differentFirst="false" differentOddEven="false">
    <oddHeader/>
    <oddFooter>&amp;C&amp;8 &amp;K808080TagMyAssets | Physical Verification Report Format v1.0 | www.tagmyassets.com</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100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7"/>
    <col collapsed="false" customWidth="true" hidden="false" outlineLevel="0" max="2" min="2" style="0" width="18"/>
    <col collapsed="false" customWidth="true" hidden="false" outlineLevel="0" max="3" min="3" style="0" width="32"/>
    <col collapsed="false" customWidth="true" hidden="false" outlineLevel="0" max="4" min="4" style="0" width="14"/>
    <col collapsed="false" customWidth="true" hidden="false" outlineLevel="0" max="5" min="5" style="0" width="18"/>
    <col collapsed="false" customWidth="true" hidden="false" outlineLevel="0" max="6" min="6" style="0" width="16"/>
    <col collapsed="false" customWidth="true" hidden="false" outlineLevel="0" max="7" min="7" style="0" width="11"/>
    <col collapsed="false" customWidth="true" hidden="false" outlineLevel="0" max="8" min="8" style="0" width="12"/>
    <col collapsed="false" customWidth="true" hidden="false" outlineLevel="0" max="9" min="9" style="0" width="11"/>
    <col collapsed="false" customWidth="true" hidden="false" outlineLevel="0" max="11" min="10" style="0" width="13"/>
    <col collapsed="false" customWidth="true" hidden="false" outlineLevel="0" max="12" min="12" style="0" width="22"/>
    <col collapsed="false" customWidth="true" hidden="false" outlineLevel="0" max="13" min="13" style="0" width="24"/>
    <col collapsed="false" customWidth="true" hidden="false" outlineLevel="0" max="14" min="14" style="0" width="15"/>
    <col collapsed="false" customWidth="true" hidden="false" outlineLevel="0" max="15" min="15" style="0" width="30"/>
  </cols>
  <sheetData>
    <row r="1" customFormat="false" ht="21.75" hidden="false" customHeight="true" outlineLevel="0" collapsed="false">
      <c r="A1" s="1" t="s">
        <v>74</v>
      </c>
    </row>
    <row r="2" customFormat="false" ht="15" hidden="false" customHeight="false" outlineLevel="0" collapsed="false">
      <c r="A2" s="2" t="s">
        <v>75</v>
      </c>
    </row>
    <row r="3" customFormat="false" ht="15" hidden="false" customHeight="false" outlineLevel="0" collapsed="false">
      <c r="A3" s="3" t="s">
        <v>2</v>
      </c>
    </row>
    <row r="5" customFormat="false" ht="43.5" hidden="false" customHeight="true" outlineLevel="0" collapsed="false">
      <c r="A5" s="17" t="s">
        <v>59</v>
      </c>
      <c r="B5" s="17" t="s">
        <v>60</v>
      </c>
      <c r="C5" s="17" t="s">
        <v>62</v>
      </c>
      <c r="D5" s="17" t="s">
        <v>63</v>
      </c>
      <c r="E5" s="17" t="s">
        <v>28</v>
      </c>
      <c r="F5" s="17" t="s">
        <v>76</v>
      </c>
      <c r="G5" s="17" t="s">
        <v>29</v>
      </c>
      <c r="H5" s="17" t="s">
        <v>77</v>
      </c>
      <c r="I5" s="17" t="s">
        <v>78</v>
      </c>
      <c r="J5" s="17" t="s">
        <v>79</v>
      </c>
      <c r="K5" s="17" t="s">
        <v>80</v>
      </c>
      <c r="L5" s="17" t="s">
        <v>81</v>
      </c>
      <c r="M5" s="17" t="s">
        <v>33</v>
      </c>
      <c r="N5" s="17" t="s">
        <v>82</v>
      </c>
      <c r="O5" s="17" t="s">
        <v>72</v>
      </c>
    </row>
    <row r="6" customFormat="false" ht="15" hidden="false" customHeight="false" outlineLevel="0" collapsed="false">
      <c r="A6" s="18"/>
      <c r="B6" s="18"/>
      <c r="C6" s="18"/>
      <c r="D6" s="18"/>
      <c r="E6" s="18"/>
      <c r="F6" s="20"/>
      <c r="G6" s="18"/>
      <c r="H6" s="18"/>
      <c r="I6" s="21" t="str">
        <f aca="false">IF(OR(G6="",H6=""),"",IF(G6&gt;H6,G6-H6,0))</f>
        <v/>
      </c>
      <c r="J6" s="21" t="str">
        <f aca="false">IF(OR(G6="",H6=""),"",IF(H6&gt;G6,H6-G6,0))</f>
        <v/>
      </c>
      <c r="K6" s="18"/>
      <c r="L6" s="22" t="str">
        <f aca="false">IF(G6="","",IF(H6="","Pending",IF(H6&lt;G6,"Short / Not Traced",IF(H6&gt;G6,"Excess Found",IF(K6="Yes","Location Mismatch","Verified")))))</f>
        <v/>
      </c>
      <c r="M6" s="18"/>
      <c r="N6" s="21" t="str">
        <f aca="false">IFERROR(IF(OR(I6="",I6=0),"",F6/G6*I6),"")</f>
        <v/>
      </c>
      <c r="O6" s="18"/>
    </row>
    <row r="7" customFormat="false" ht="15" hidden="false" customHeight="false" outlineLevel="0" collapsed="false">
      <c r="A7" s="18"/>
      <c r="B7" s="18"/>
      <c r="C7" s="18"/>
      <c r="D7" s="18"/>
      <c r="E7" s="18"/>
      <c r="F7" s="20"/>
      <c r="G7" s="18"/>
      <c r="H7" s="18"/>
      <c r="I7" s="21" t="str">
        <f aca="false">IF(OR(G7="",H7=""),"",IF(G7&gt;H7,G7-H7,0))</f>
        <v/>
      </c>
      <c r="J7" s="21" t="str">
        <f aca="false">IF(OR(G7="",H7=""),"",IF(H7&gt;G7,H7-G7,0))</f>
        <v/>
      </c>
      <c r="K7" s="18"/>
      <c r="L7" s="22" t="str">
        <f aca="false">IF(G7="","",IF(H7="","Pending",IF(H7&lt;G7,"Short / Not Traced",IF(H7&gt;G7,"Excess Found",IF(K7="Yes","Location Mismatch","Verified")))))</f>
        <v/>
      </c>
      <c r="M7" s="18"/>
      <c r="N7" s="21" t="str">
        <f aca="false">IFERROR(IF(OR(I7="",I7=0),"",F7/G7*I7),"")</f>
        <v/>
      </c>
      <c r="O7" s="18"/>
    </row>
    <row r="8" customFormat="false" ht="15" hidden="false" customHeight="false" outlineLevel="0" collapsed="false">
      <c r="A8" s="18"/>
      <c r="B8" s="18"/>
      <c r="C8" s="18"/>
      <c r="D8" s="18"/>
      <c r="E8" s="18"/>
      <c r="F8" s="20"/>
      <c r="G8" s="18"/>
      <c r="H8" s="18"/>
      <c r="I8" s="21" t="str">
        <f aca="false">IF(OR(G8="",H8=""),"",IF(G8&gt;H8,G8-H8,0))</f>
        <v/>
      </c>
      <c r="J8" s="21" t="str">
        <f aca="false">IF(OR(G8="",H8=""),"",IF(H8&gt;G8,H8-G8,0))</f>
        <v/>
      </c>
      <c r="K8" s="18"/>
      <c r="L8" s="22" t="str">
        <f aca="false">IF(G8="","",IF(H8="","Pending",IF(H8&lt;G8,"Short / Not Traced",IF(H8&gt;G8,"Excess Found",IF(K8="Yes","Location Mismatch","Verified")))))</f>
        <v/>
      </c>
      <c r="M8" s="18"/>
      <c r="N8" s="21" t="str">
        <f aca="false">IFERROR(IF(OR(I8="",I8=0),"",F8/G8*I8),"")</f>
        <v/>
      </c>
      <c r="O8" s="18"/>
    </row>
    <row r="9" customFormat="false" ht="15" hidden="false" customHeight="false" outlineLevel="0" collapsed="false">
      <c r="A9" s="18"/>
      <c r="B9" s="18"/>
      <c r="C9" s="18"/>
      <c r="D9" s="18"/>
      <c r="E9" s="18"/>
      <c r="F9" s="20"/>
      <c r="G9" s="18"/>
      <c r="H9" s="18"/>
      <c r="I9" s="21" t="str">
        <f aca="false">IF(OR(G9="",H9=""),"",IF(G9&gt;H9,G9-H9,0))</f>
        <v/>
      </c>
      <c r="J9" s="21" t="str">
        <f aca="false">IF(OR(G9="",H9=""),"",IF(H9&gt;G9,H9-G9,0))</f>
        <v/>
      </c>
      <c r="K9" s="18"/>
      <c r="L9" s="22" t="str">
        <f aca="false">IF(G9="","",IF(H9="","Pending",IF(H9&lt;G9,"Short / Not Traced",IF(H9&gt;G9,"Excess Found",IF(K9="Yes","Location Mismatch","Verified")))))</f>
        <v/>
      </c>
      <c r="M9" s="18"/>
      <c r="N9" s="21" t="str">
        <f aca="false">IFERROR(IF(OR(I9="",I9=0),"",F9/G9*I9),"")</f>
        <v/>
      </c>
      <c r="O9" s="18"/>
    </row>
    <row r="10" customFormat="false" ht="15" hidden="false" customHeight="false" outlineLevel="0" collapsed="false">
      <c r="A10" s="18"/>
      <c r="B10" s="18"/>
      <c r="C10" s="18"/>
      <c r="D10" s="18"/>
      <c r="E10" s="18"/>
      <c r="F10" s="20"/>
      <c r="G10" s="18"/>
      <c r="H10" s="18"/>
      <c r="I10" s="21" t="str">
        <f aca="false">IF(OR(G10="",H10=""),"",IF(G10&gt;H10,G10-H10,0))</f>
        <v/>
      </c>
      <c r="J10" s="21" t="str">
        <f aca="false">IF(OR(G10="",H10=""),"",IF(H10&gt;G10,H10-G10,0))</f>
        <v/>
      </c>
      <c r="K10" s="18"/>
      <c r="L10" s="22" t="str">
        <f aca="false">IF(G10="","",IF(H10="","Pending",IF(H10&lt;G10,"Short / Not Traced",IF(H10&gt;G10,"Excess Found",IF(K10="Yes","Location Mismatch","Verified")))))</f>
        <v/>
      </c>
      <c r="M10" s="18"/>
      <c r="N10" s="21" t="str">
        <f aca="false">IFERROR(IF(OR(I10="",I10=0),"",F10/G10*I10),"")</f>
        <v/>
      </c>
      <c r="O10" s="18"/>
    </row>
    <row r="11" customFormat="false" ht="15" hidden="false" customHeight="false" outlineLevel="0" collapsed="false">
      <c r="A11" s="18"/>
      <c r="B11" s="18"/>
      <c r="C11" s="18"/>
      <c r="D11" s="18"/>
      <c r="E11" s="18"/>
      <c r="F11" s="20"/>
      <c r="G11" s="18"/>
      <c r="H11" s="18"/>
      <c r="I11" s="21" t="str">
        <f aca="false">IF(OR(G11="",H11=""),"",IF(G11&gt;H11,G11-H11,0))</f>
        <v/>
      </c>
      <c r="J11" s="21" t="str">
        <f aca="false">IF(OR(G11="",H11=""),"",IF(H11&gt;G11,H11-G11,0))</f>
        <v/>
      </c>
      <c r="K11" s="18"/>
      <c r="L11" s="22" t="str">
        <f aca="false">IF(G11="","",IF(H11="","Pending",IF(H11&lt;G11,"Short / Not Traced",IF(H11&gt;G11,"Excess Found",IF(K11="Yes","Location Mismatch","Verified")))))</f>
        <v/>
      </c>
      <c r="M11" s="18"/>
      <c r="N11" s="21" t="str">
        <f aca="false">IFERROR(IF(OR(I11="",I11=0),"",F11/G11*I11),"")</f>
        <v/>
      </c>
      <c r="O11" s="18"/>
    </row>
    <row r="12" customFormat="false" ht="15" hidden="false" customHeight="false" outlineLevel="0" collapsed="false">
      <c r="A12" s="18"/>
      <c r="B12" s="18"/>
      <c r="C12" s="18"/>
      <c r="D12" s="18"/>
      <c r="E12" s="18"/>
      <c r="F12" s="20"/>
      <c r="G12" s="18"/>
      <c r="H12" s="18"/>
      <c r="I12" s="21" t="str">
        <f aca="false">IF(OR(G12="",H12=""),"",IF(G12&gt;H12,G12-H12,0))</f>
        <v/>
      </c>
      <c r="J12" s="21" t="str">
        <f aca="false">IF(OR(G12="",H12=""),"",IF(H12&gt;G12,H12-G12,0))</f>
        <v/>
      </c>
      <c r="K12" s="18"/>
      <c r="L12" s="22" t="str">
        <f aca="false">IF(G12="","",IF(H12="","Pending",IF(H12&lt;G12,"Short / Not Traced",IF(H12&gt;G12,"Excess Found",IF(K12="Yes","Location Mismatch","Verified")))))</f>
        <v/>
      </c>
      <c r="M12" s="18"/>
      <c r="N12" s="21" t="str">
        <f aca="false">IFERROR(IF(OR(I12="",I12=0),"",F12/G12*I12),"")</f>
        <v/>
      </c>
      <c r="O12" s="18"/>
    </row>
    <row r="13" customFormat="false" ht="15" hidden="false" customHeight="false" outlineLevel="0" collapsed="false">
      <c r="A13" s="18"/>
      <c r="B13" s="18"/>
      <c r="C13" s="18"/>
      <c r="D13" s="18"/>
      <c r="E13" s="18"/>
      <c r="F13" s="20"/>
      <c r="G13" s="18"/>
      <c r="H13" s="18"/>
      <c r="I13" s="21" t="str">
        <f aca="false">IF(OR(G13="",H13=""),"",IF(G13&gt;H13,G13-H13,0))</f>
        <v/>
      </c>
      <c r="J13" s="21" t="str">
        <f aca="false">IF(OR(G13="",H13=""),"",IF(H13&gt;G13,H13-G13,0))</f>
        <v/>
      </c>
      <c r="K13" s="18"/>
      <c r="L13" s="22" t="str">
        <f aca="false">IF(G13="","",IF(H13="","Pending",IF(H13&lt;G13,"Short / Not Traced",IF(H13&gt;G13,"Excess Found",IF(K13="Yes","Location Mismatch","Verified")))))</f>
        <v/>
      </c>
      <c r="M13" s="18"/>
      <c r="N13" s="21" t="str">
        <f aca="false">IFERROR(IF(OR(I13="",I13=0),"",F13/G13*I13),"")</f>
        <v/>
      </c>
      <c r="O13" s="18"/>
    </row>
    <row r="14" customFormat="false" ht="15" hidden="false" customHeight="false" outlineLevel="0" collapsed="false">
      <c r="A14" s="18"/>
      <c r="B14" s="18"/>
      <c r="C14" s="18"/>
      <c r="D14" s="18"/>
      <c r="E14" s="18"/>
      <c r="F14" s="20"/>
      <c r="G14" s="18"/>
      <c r="H14" s="18"/>
      <c r="I14" s="21" t="str">
        <f aca="false">IF(OR(G14="",H14=""),"",IF(G14&gt;H14,G14-H14,0))</f>
        <v/>
      </c>
      <c r="J14" s="21" t="str">
        <f aca="false">IF(OR(G14="",H14=""),"",IF(H14&gt;G14,H14-G14,0))</f>
        <v/>
      </c>
      <c r="K14" s="18"/>
      <c r="L14" s="22" t="str">
        <f aca="false">IF(G14="","",IF(H14="","Pending",IF(H14&lt;G14,"Short / Not Traced",IF(H14&gt;G14,"Excess Found",IF(K14="Yes","Location Mismatch","Verified")))))</f>
        <v/>
      </c>
      <c r="M14" s="18"/>
      <c r="N14" s="21" t="str">
        <f aca="false">IFERROR(IF(OR(I14="",I14=0),"",F14/G14*I14),"")</f>
        <v/>
      </c>
      <c r="O14" s="18"/>
    </row>
    <row r="15" customFormat="false" ht="15" hidden="false" customHeight="false" outlineLevel="0" collapsed="false">
      <c r="A15" s="18"/>
      <c r="B15" s="18"/>
      <c r="C15" s="18"/>
      <c r="D15" s="18"/>
      <c r="E15" s="18"/>
      <c r="F15" s="20"/>
      <c r="G15" s="18"/>
      <c r="H15" s="18"/>
      <c r="I15" s="21" t="str">
        <f aca="false">IF(OR(G15="",H15=""),"",IF(G15&gt;H15,G15-H15,0))</f>
        <v/>
      </c>
      <c r="J15" s="21" t="str">
        <f aca="false">IF(OR(G15="",H15=""),"",IF(H15&gt;G15,H15-G15,0))</f>
        <v/>
      </c>
      <c r="K15" s="18"/>
      <c r="L15" s="22" t="str">
        <f aca="false">IF(G15="","",IF(H15="","Pending",IF(H15&lt;G15,"Short / Not Traced",IF(H15&gt;G15,"Excess Found",IF(K15="Yes","Location Mismatch","Verified")))))</f>
        <v/>
      </c>
      <c r="M15" s="18"/>
      <c r="N15" s="21" t="str">
        <f aca="false">IFERROR(IF(OR(I15="",I15=0),"",F15/G15*I15),"")</f>
        <v/>
      </c>
      <c r="O15" s="18"/>
    </row>
    <row r="16" customFormat="false" ht="15" hidden="false" customHeight="false" outlineLevel="0" collapsed="false">
      <c r="A16" s="18"/>
      <c r="B16" s="18"/>
      <c r="C16" s="18"/>
      <c r="D16" s="18"/>
      <c r="E16" s="18"/>
      <c r="F16" s="20"/>
      <c r="G16" s="18"/>
      <c r="H16" s="18"/>
      <c r="I16" s="21" t="str">
        <f aca="false">IF(OR(G16="",H16=""),"",IF(G16&gt;H16,G16-H16,0))</f>
        <v/>
      </c>
      <c r="J16" s="21" t="str">
        <f aca="false">IF(OR(G16="",H16=""),"",IF(H16&gt;G16,H16-G16,0))</f>
        <v/>
      </c>
      <c r="K16" s="18"/>
      <c r="L16" s="22" t="str">
        <f aca="false">IF(G16="","",IF(H16="","Pending",IF(H16&lt;G16,"Short / Not Traced",IF(H16&gt;G16,"Excess Found",IF(K16="Yes","Location Mismatch","Verified")))))</f>
        <v/>
      </c>
      <c r="M16" s="18"/>
      <c r="N16" s="21" t="str">
        <f aca="false">IFERROR(IF(OR(I16="",I16=0),"",F16/G16*I16),"")</f>
        <v/>
      </c>
      <c r="O16" s="18"/>
    </row>
    <row r="17" customFormat="false" ht="15" hidden="false" customHeight="false" outlineLevel="0" collapsed="false">
      <c r="A17" s="18"/>
      <c r="B17" s="18"/>
      <c r="C17" s="18"/>
      <c r="D17" s="18"/>
      <c r="E17" s="18"/>
      <c r="F17" s="20"/>
      <c r="G17" s="18"/>
      <c r="H17" s="18"/>
      <c r="I17" s="21" t="str">
        <f aca="false">IF(OR(G17="",H17=""),"",IF(G17&gt;H17,G17-H17,0))</f>
        <v/>
      </c>
      <c r="J17" s="21" t="str">
        <f aca="false">IF(OR(G17="",H17=""),"",IF(H17&gt;G17,H17-G17,0))</f>
        <v/>
      </c>
      <c r="K17" s="18"/>
      <c r="L17" s="22" t="str">
        <f aca="false">IF(G17="","",IF(H17="","Pending",IF(H17&lt;G17,"Short / Not Traced",IF(H17&gt;G17,"Excess Found",IF(K17="Yes","Location Mismatch","Verified")))))</f>
        <v/>
      </c>
      <c r="M17" s="18"/>
      <c r="N17" s="21" t="str">
        <f aca="false">IFERROR(IF(OR(I17="",I17=0),"",F17/G17*I17),"")</f>
        <v/>
      </c>
      <c r="O17" s="18"/>
    </row>
    <row r="18" customFormat="false" ht="15" hidden="false" customHeight="false" outlineLevel="0" collapsed="false">
      <c r="A18" s="18"/>
      <c r="B18" s="18"/>
      <c r="C18" s="18"/>
      <c r="D18" s="18"/>
      <c r="E18" s="18"/>
      <c r="F18" s="20"/>
      <c r="G18" s="18"/>
      <c r="H18" s="18"/>
      <c r="I18" s="21" t="str">
        <f aca="false">IF(OR(G18="",H18=""),"",IF(G18&gt;H18,G18-H18,0))</f>
        <v/>
      </c>
      <c r="J18" s="21" t="str">
        <f aca="false">IF(OR(G18="",H18=""),"",IF(H18&gt;G18,H18-G18,0))</f>
        <v/>
      </c>
      <c r="K18" s="18"/>
      <c r="L18" s="22" t="str">
        <f aca="false">IF(G18="","",IF(H18="","Pending",IF(H18&lt;G18,"Short / Not Traced",IF(H18&gt;G18,"Excess Found",IF(K18="Yes","Location Mismatch","Verified")))))</f>
        <v/>
      </c>
      <c r="M18" s="18"/>
      <c r="N18" s="21" t="str">
        <f aca="false">IFERROR(IF(OR(I18="",I18=0),"",F18/G18*I18),"")</f>
        <v/>
      </c>
      <c r="O18" s="18"/>
    </row>
    <row r="19" customFormat="false" ht="15" hidden="false" customHeight="false" outlineLevel="0" collapsed="false">
      <c r="A19" s="18"/>
      <c r="B19" s="18"/>
      <c r="C19" s="18"/>
      <c r="D19" s="18"/>
      <c r="E19" s="18"/>
      <c r="F19" s="20"/>
      <c r="G19" s="18"/>
      <c r="H19" s="18"/>
      <c r="I19" s="21" t="str">
        <f aca="false">IF(OR(G19="",H19=""),"",IF(G19&gt;H19,G19-H19,0))</f>
        <v/>
      </c>
      <c r="J19" s="21" t="str">
        <f aca="false">IF(OR(G19="",H19=""),"",IF(H19&gt;G19,H19-G19,0))</f>
        <v/>
      </c>
      <c r="K19" s="18"/>
      <c r="L19" s="22" t="str">
        <f aca="false">IF(G19="","",IF(H19="","Pending",IF(H19&lt;G19,"Short / Not Traced",IF(H19&gt;G19,"Excess Found",IF(K19="Yes","Location Mismatch","Verified")))))</f>
        <v/>
      </c>
      <c r="M19" s="18"/>
      <c r="N19" s="21" t="str">
        <f aca="false">IFERROR(IF(OR(I19="",I19=0),"",F19/G19*I19),"")</f>
        <v/>
      </c>
      <c r="O19" s="18"/>
    </row>
    <row r="20" customFormat="false" ht="15" hidden="false" customHeight="false" outlineLevel="0" collapsed="false">
      <c r="A20" s="18"/>
      <c r="B20" s="18"/>
      <c r="C20" s="18"/>
      <c r="D20" s="18"/>
      <c r="E20" s="18"/>
      <c r="F20" s="20"/>
      <c r="G20" s="18"/>
      <c r="H20" s="18"/>
      <c r="I20" s="21" t="str">
        <f aca="false">IF(OR(G20="",H20=""),"",IF(G20&gt;H20,G20-H20,0))</f>
        <v/>
      </c>
      <c r="J20" s="21" t="str">
        <f aca="false">IF(OR(G20="",H20=""),"",IF(H20&gt;G20,H20-G20,0))</f>
        <v/>
      </c>
      <c r="K20" s="18"/>
      <c r="L20" s="22" t="str">
        <f aca="false">IF(G20="","",IF(H20="","Pending",IF(H20&lt;G20,"Short / Not Traced",IF(H20&gt;G20,"Excess Found",IF(K20="Yes","Location Mismatch","Verified")))))</f>
        <v/>
      </c>
      <c r="M20" s="18"/>
      <c r="N20" s="21" t="str">
        <f aca="false">IFERROR(IF(OR(I20="",I20=0),"",F20/G20*I20),"")</f>
        <v/>
      </c>
      <c r="O20" s="18"/>
    </row>
    <row r="21" customFormat="false" ht="15" hidden="false" customHeight="false" outlineLevel="0" collapsed="false">
      <c r="A21" s="18"/>
      <c r="B21" s="18"/>
      <c r="C21" s="18"/>
      <c r="D21" s="18"/>
      <c r="E21" s="18"/>
      <c r="F21" s="20"/>
      <c r="G21" s="18"/>
      <c r="H21" s="18"/>
      <c r="I21" s="21" t="str">
        <f aca="false">IF(OR(G21="",H21=""),"",IF(G21&gt;H21,G21-H21,0))</f>
        <v/>
      </c>
      <c r="J21" s="21" t="str">
        <f aca="false">IF(OR(G21="",H21=""),"",IF(H21&gt;G21,H21-G21,0))</f>
        <v/>
      </c>
      <c r="K21" s="18"/>
      <c r="L21" s="22" t="str">
        <f aca="false">IF(G21="","",IF(H21="","Pending",IF(H21&lt;G21,"Short / Not Traced",IF(H21&gt;G21,"Excess Found",IF(K21="Yes","Location Mismatch","Verified")))))</f>
        <v/>
      </c>
      <c r="M21" s="18"/>
      <c r="N21" s="21" t="str">
        <f aca="false">IFERROR(IF(OR(I21="",I21=0),"",F21/G21*I21),"")</f>
        <v/>
      </c>
      <c r="O21" s="18"/>
    </row>
    <row r="22" customFormat="false" ht="15" hidden="false" customHeight="false" outlineLevel="0" collapsed="false">
      <c r="A22" s="18"/>
      <c r="B22" s="18"/>
      <c r="C22" s="18"/>
      <c r="D22" s="18"/>
      <c r="E22" s="18"/>
      <c r="F22" s="20"/>
      <c r="G22" s="18"/>
      <c r="H22" s="18"/>
      <c r="I22" s="21" t="str">
        <f aca="false">IF(OR(G22="",H22=""),"",IF(G22&gt;H22,G22-H22,0))</f>
        <v/>
      </c>
      <c r="J22" s="21" t="str">
        <f aca="false">IF(OR(G22="",H22=""),"",IF(H22&gt;G22,H22-G22,0))</f>
        <v/>
      </c>
      <c r="K22" s="18"/>
      <c r="L22" s="22" t="str">
        <f aca="false">IF(G22="","",IF(H22="","Pending",IF(H22&lt;G22,"Short / Not Traced",IF(H22&gt;G22,"Excess Found",IF(K22="Yes","Location Mismatch","Verified")))))</f>
        <v/>
      </c>
      <c r="M22" s="18"/>
      <c r="N22" s="21" t="str">
        <f aca="false">IFERROR(IF(OR(I22="",I22=0),"",F22/G22*I22),"")</f>
        <v/>
      </c>
      <c r="O22" s="18"/>
    </row>
    <row r="23" customFormat="false" ht="15" hidden="false" customHeight="false" outlineLevel="0" collapsed="false">
      <c r="A23" s="18"/>
      <c r="B23" s="18"/>
      <c r="C23" s="18"/>
      <c r="D23" s="18"/>
      <c r="E23" s="18"/>
      <c r="F23" s="20"/>
      <c r="G23" s="18"/>
      <c r="H23" s="18"/>
      <c r="I23" s="21" t="str">
        <f aca="false">IF(OR(G23="",H23=""),"",IF(G23&gt;H23,G23-H23,0))</f>
        <v/>
      </c>
      <c r="J23" s="21" t="str">
        <f aca="false">IF(OR(G23="",H23=""),"",IF(H23&gt;G23,H23-G23,0))</f>
        <v/>
      </c>
      <c r="K23" s="18"/>
      <c r="L23" s="22" t="str">
        <f aca="false">IF(G23="","",IF(H23="","Pending",IF(H23&lt;G23,"Short / Not Traced",IF(H23&gt;G23,"Excess Found",IF(K23="Yes","Location Mismatch","Verified")))))</f>
        <v/>
      </c>
      <c r="M23" s="18"/>
      <c r="N23" s="21" t="str">
        <f aca="false">IFERROR(IF(OR(I23="",I23=0),"",F23/G23*I23),"")</f>
        <v/>
      </c>
      <c r="O23" s="18"/>
    </row>
    <row r="24" customFormat="false" ht="15" hidden="false" customHeight="false" outlineLevel="0" collapsed="false">
      <c r="A24" s="18"/>
      <c r="B24" s="18"/>
      <c r="C24" s="18"/>
      <c r="D24" s="18"/>
      <c r="E24" s="18"/>
      <c r="F24" s="20"/>
      <c r="G24" s="18"/>
      <c r="H24" s="18"/>
      <c r="I24" s="21" t="str">
        <f aca="false">IF(OR(G24="",H24=""),"",IF(G24&gt;H24,G24-H24,0))</f>
        <v/>
      </c>
      <c r="J24" s="21" t="str">
        <f aca="false">IF(OR(G24="",H24=""),"",IF(H24&gt;G24,H24-G24,0))</f>
        <v/>
      </c>
      <c r="K24" s="18"/>
      <c r="L24" s="22" t="str">
        <f aca="false">IF(G24="","",IF(H24="","Pending",IF(H24&lt;G24,"Short / Not Traced",IF(H24&gt;G24,"Excess Found",IF(K24="Yes","Location Mismatch","Verified")))))</f>
        <v/>
      </c>
      <c r="M24" s="18"/>
      <c r="N24" s="21" t="str">
        <f aca="false">IFERROR(IF(OR(I24="",I24=0),"",F24/G24*I24),"")</f>
        <v/>
      </c>
      <c r="O24" s="18"/>
    </row>
    <row r="25" customFormat="false" ht="15" hidden="false" customHeight="false" outlineLevel="0" collapsed="false">
      <c r="A25" s="18"/>
      <c r="B25" s="18"/>
      <c r="C25" s="18"/>
      <c r="D25" s="18"/>
      <c r="E25" s="18"/>
      <c r="F25" s="20"/>
      <c r="G25" s="18"/>
      <c r="H25" s="18"/>
      <c r="I25" s="21" t="str">
        <f aca="false">IF(OR(G25="",H25=""),"",IF(G25&gt;H25,G25-H25,0))</f>
        <v/>
      </c>
      <c r="J25" s="21" t="str">
        <f aca="false">IF(OR(G25="",H25=""),"",IF(H25&gt;G25,H25-G25,0))</f>
        <v/>
      </c>
      <c r="K25" s="18"/>
      <c r="L25" s="22" t="str">
        <f aca="false">IF(G25="","",IF(H25="","Pending",IF(H25&lt;G25,"Short / Not Traced",IF(H25&gt;G25,"Excess Found",IF(K25="Yes","Location Mismatch","Verified")))))</f>
        <v/>
      </c>
      <c r="M25" s="18"/>
      <c r="N25" s="21" t="str">
        <f aca="false">IFERROR(IF(OR(I25="",I25=0),"",F25/G25*I25),"")</f>
        <v/>
      </c>
      <c r="O25" s="18"/>
    </row>
    <row r="26" customFormat="false" ht="15" hidden="false" customHeight="false" outlineLevel="0" collapsed="false">
      <c r="A26" s="18"/>
      <c r="B26" s="18"/>
      <c r="C26" s="18"/>
      <c r="D26" s="18"/>
      <c r="E26" s="18"/>
      <c r="F26" s="20"/>
      <c r="G26" s="18"/>
      <c r="H26" s="18"/>
      <c r="I26" s="21" t="str">
        <f aca="false">IF(OR(G26="",H26=""),"",IF(G26&gt;H26,G26-H26,0))</f>
        <v/>
      </c>
      <c r="J26" s="21" t="str">
        <f aca="false">IF(OR(G26="",H26=""),"",IF(H26&gt;G26,H26-G26,0))</f>
        <v/>
      </c>
      <c r="K26" s="18"/>
      <c r="L26" s="22" t="str">
        <f aca="false">IF(G26="","",IF(H26="","Pending",IF(H26&lt;G26,"Short / Not Traced",IF(H26&gt;G26,"Excess Found",IF(K26="Yes","Location Mismatch","Verified")))))</f>
        <v/>
      </c>
      <c r="M26" s="18"/>
      <c r="N26" s="21" t="str">
        <f aca="false">IFERROR(IF(OR(I26="",I26=0),"",F26/G26*I26),"")</f>
        <v/>
      </c>
      <c r="O26" s="18"/>
    </row>
    <row r="27" customFormat="false" ht="15" hidden="false" customHeight="false" outlineLevel="0" collapsed="false">
      <c r="A27" s="18"/>
      <c r="B27" s="18"/>
      <c r="C27" s="18"/>
      <c r="D27" s="18"/>
      <c r="E27" s="18"/>
      <c r="F27" s="20"/>
      <c r="G27" s="18"/>
      <c r="H27" s="18"/>
      <c r="I27" s="21" t="str">
        <f aca="false">IF(OR(G27="",H27=""),"",IF(G27&gt;H27,G27-H27,0))</f>
        <v/>
      </c>
      <c r="J27" s="21" t="str">
        <f aca="false">IF(OR(G27="",H27=""),"",IF(H27&gt;G27,H27-G27,0))</f>
        <v/>
      </c>
      <c r="K27" s="18"/>
      <c r="L27" s="22" t="str">
        <f aca="false">IF(G27="","",IF(H27="","Pending",IF(H27&lt;G27,"Short / Not Traced",IF(H27&gt;G27,"Excess Found",IF(K27="Yes","Location Mismatch","Verified")))))</f>
        <v/>
      </c>
      <c r="M27" s="18"/>
      <c r="N27" s="21" t="str">
        <f aca="false">IFERROR(IF(OR(I27="",I27=0),"",F27/G27*I27),"")</f>
        <v/>
      </c>
      <c r="O27" s="18"/>
    </row>
    <row r="28" customFormat="false" ht="15" hidden="false" customHeight="false" outlineLevel="0" collapsed="false">
      <c r="A28" s="18"/>
      <c r="B28" s="18"/>
      <c r="C28" s="18"/>
      <c r="D28" s="18"/>
      <c r="E28" s="18"/>
      <c r="F28" s="20"/>
      <c r="G28" s="18"/>
      <c r="H28" s="18"/>
      <c r="I28" s="21" t="str">
        <f aca="false">IF(OR(G28="",H28=""),"",IF(G28&gt;H28,G28-H28,0))</f>
        <v/>
      </c>
      <c r="J28" s="21" t="str">
        <f aca="false">IF(OR(G28="",H28=""),"",IF(H28&gt;G28,H28-G28,0))</f>
        <v/>
      </c>
      <c r="K28" s="18"/>
      <c r="L28" s="22" t="str">
        <f aca="false">IF(G28="","",IF(H28="","Pending",IF(H28&lt;G28,"Short / Not Traced",IF(H28&gt;G28,"Excess Found",IF(K28="Yes","Location Mismatch","Verified")))))</f>
        <v/>
      </c>
      <c r="M28" s="18"/>
      <c r="N28" s="21" t="str">
        <f aca="false">IFERROR(IF(OR(I28="",I28=0),"",F28/G28*I28),"")</f>
        <v/>
      </c>
      <c r="O28" s="18"/>
    </row>
    <row r="29" customFormat="false" ht="15" hidden="false" customHeight="false" outlineLevel="0" collapsed="false">
      <c r="A29" s="18"/>
      <c r="B29" s="18"/>
      <c r="C29" s="18"/>
      <c r="D29" s="18"/>
      <c r="E29" s="18"/>
      <c r="F29" s="20"/>
      <c r="G29" s="18"/>
      <c r="H29" s="18"/>
      <c r="I29" s="21" t="str">
        <f aca="false">IF(OR(G29="",H29=""),"",IF(G29&gt;H29,G29-H29,0))</f>
        <v/>
      </c>
      <c r="J29" s="21" t="str">
        <f aca="false">IF(OR(G29="",H29=""),"",IF(H29&gt;G29,H29-G29,0))</f>
        <v/>
      </c>
      <c r="K29" s="18"/>
      <c r="L29" s="22" t="str">
        <f aca="false">IF(G29="","",IF(H29="","Pending",IF(H29&lt;G29,"Short / Not Traced",IF(H29&gt;G29,"Excess Found",IF(K29="Yes","Location Mismatch","Verified")))))</f>
        <v/>
      </c>
      <c r="M29" s="18"/>
      <c r="N29" s="21" t="str">
        <f aca="false">IFERROR(IF(OR(I29="",I29=0),"",F29/G29*I29),"")</f>
        <v/>
      </c>
      <c r="O29" s="18"/>
    </row>
    <row r="30" customFormat="false" ht="15" hidden="false" customHeight="false" outlineLevel="0" collapsed="false">
      <c r="A30" s="18"/>
      <c r="B30" s="18"/>
      <c r="C30" s="18"/>
      <c r="D30" s="18"/>
      <c r="E30" s="18"/>
      <c r="F30" s="20"/>
      <c r="G30" s="18"/>
      <c r="H30" s="18"/>
      <c r="I30" s="21" t="str">
        <f aca="false">IF(OR(G30="",H30=""),"",IF(G30&gt;H30,G30-H30,0))</f>
        <v/>
      </c>
      <c r="J30" s="21" t="str">
        <f aca="false">IF(OR(G30="",H30=""),"",IF(H30&gt;G30,H30-G30,0))</f>
        <v/>
      </c>
      <c r="K30" s="18"/>
      <c r="L30" s="22" t="str">
        <f aca="false">IF(G30="","",IF(H30="","Pending",IF(H30&lt;G30,"Short / Not Traced",IF(H30&gt;G30,"Excess Found",IF(K30="Yes","Location Mismatch","Verified")))))</f>
        <v/>
      </c>
      <c r="M30" s="18"/>
      <c r="N30" s="21" t="str">
        <f aca="false">IFERROR(IF(OR(I30="",I30=0),"",F30/G30*I30),"")</f>
        <v/>
      </c>
      <c r="O30" s="18"/>
    </row>
    <row r="31" customFormat="false" ht="15" hidden="false" customHeight="false" outlineLevel="0" collapsed="false">
      <c r="A31" s="18"/>
      <c r="B31" s="18"/>
      <c r="C31" s="18"/>
      <c r="D31" s="18"/>
      <c r="E31" s="18"/>
      <c r="F31" s="20"/>
      <c r="G31" s="18"/>
      <c r="H31" s="18"/>
      <c r="I31" s="21" t="str">
        <f aca="false">IF(OR(G31="",H31=""),"",IF(G31&gt;H31,G31-H31,0))</f>
        <v/>
      </c>
      <c r="J31" s="21" t="str">
        <f aca="false">IF(OR(G31="",H31=""),"",IF(H31&gt;G31,H31-G31,0))</f>
        <v/>
      </c>
      <c r="K31" s="18"/>
      <c r="L31" s="22" t="str">
        <f aca="false">IF(G31="","",IF(H31="","Pending",IF(H31&lt;G31,"Short / Not Traced",IF(H31&gt;G31,"Excess Found",IF(K31="Yes","Location Mismatch","Verified")))))</f>
        <v/>
      </c>
      <c r="M31" s="18"/>
      <c r="N31" s="21" t="str">
        <f aca="false">IFERROR(IF(OR(I31="",I31=0),"",F31/G31*I31),"")</f>
        <v/>
      </c>
      <c r="O31" s="18"/>
    </row>
    <row r="32" customFormat="false" ht="15" hidden="false" customHeight="false" outlineLevel="0" collapsed="false">
      <c r="A32" s="18"/>
      <c r="B32" s="18"/>
      <c r="C32" s="18"/>
      <c r="D32" s="18"/>
      <c r="E32" s="18"/>
      <c r="F32" s="20"/>
      <c r="G32" s="18"/>
      <c r="H32" s="18"/>
      <c r="I32" s="21" t="str">
        <f aca="false">IF(OR(G32="",H32=""),"",IF(G32&gt;H32,G32-H32,0))</f>
        <v/>
      </c>
      <c r="J32" s="21" t="str">
        <f aca="false">IF(OR(G32="",H32=""),"",IF(H32&gt;G32,H32-G32,0))</f>
        <v/>
      </c>
      <c r="K32" s="18"/>
      <c r="L32" s="22" t="str">
        <f aca="false">IF(G32="","",IF(H32="","Pending",IF(H32&lt;G32,"Short / Not Traced",IF(H32&gt;G32,"Excess Found",IF(K32="Yes","Location Mismatch","Verified")))))</f>
        <v/>
      </c>
      <c r="M32" s="18"/>
      <c r="N32" s="21" t="str">
        <f aca="false">IFERROR(IF(OR(I32="",I32=0),"",F32/G32*I32),"")</f>
        <v/>
      </c>
      <c r="O32" s="18"/>
    </row>
    <row r="33" customFormat="false" ht="15" hidden="false" customHeight="false" outlineLevel="0" collapsed="false">
      <c r="A33" s="18"/>
      <c r="B33" s="18"/>
      <c r="C33" s="18"/>
      <c r="D33" s="18"/>
      <c r="E33" s="18"/>
      <c r="F33" s="20"/>
      <c r="G33" s="18"/>
      <c r="H33" s="18"/>
      <c r="I33" s="21" t="str">
        <f aca="false">IF(OR(G33="",H33=""),"",IF(G33&gt;H33,G33-H33,0))</f>
        <v/>
      </c>
      <c r="J33" s="21" t="str">
        <f aca="false">IF(OR(G33="",H33=""),"",IF(H33&gt;G33,H33-G33,0))</f>
        <v/>
      </c>
      <c r="K33" s="18"/>
      <c r="L33" s="22" t="str">
        <f aca="false">IF(G33="","",IF(H33="","Pending",IF(H33&lt;G33,"Short / Not Traced",IF(H33&gt;G33,"Excess Found",IF(K33="Yes","Location Mismatch","Verified")))))</f>
        <v/>
      </c>
      <c r="M33" s="18"/>
      <c r="N33" s="21" t="str">
        <f aca="false">IFERROR(IF(OR(I33="",I33=0),"",F33/G33*I33),"")</f>
        <v/>
      </c>
      <c r="O33" s="18"/>
    </row>
    <row r="34" customFormat="false" ht="15" hidden="false" customHeight="false" outlineLevel="0" collapsed="false">
      <c r="A34" s="18"/>
      <c r="B34" s="18"/>
      <c r="C34" s="18"/>
      <c r="D34" s="18"/>
      <c r="E34" s="18"/>
      <c r="F34" s="20"/>
      <c r="G34" s="18"/>
      <c r="H34" s="18"/>
      <c r="I34" s="21" t="str">
        <f aca="false">IF(OR(G34="",H34=""),"",IF(G34&gt;H34,G34-H34,0))</f>
        <v/>
      </c>
      <c r="J34" s="21" t="str">
        <f aca="false">IF(OR(G34="",H34=""),"",IF(H34&gt;G34,H34-G34,0))</f>
        <v/>
      </c>
      <c r="K34" s="18"/>
      <c r="L34" s="22" t="str">
        <f aca="false">IF(G34="","",IF(H34="","Pending",IF(H34&lt;G34,"Short / Not Traced",IF(H34&gt;G34,"Excess Found",IF(K34="Yes","Location Mismatch","Verified")))))</f>
        <v/>
      </c>
      <c r="M34" s="18"/>
      <c r="N34" s="21" t="str">
        <f aca="false">IFERROR(IF(OR(I34="",I34=0),"",F34/G34*I34),"")</f>
        <v/>
      </c>
      <c r="O34" s="18"/>
    </row>
    <row r="35" customFormat="false" ht="15" hidden="false" customHeight="false" outlineLevel="0" collapsed="false">
      <c r="A35" s="18"/>
      <c r="B35" s="18"/>
      <c r="C35" s="18"/>
      <c r="D35" s="18"/>
      <c r="E35" s="18"/>
      <c r="F35" s="20"/>
      <c r="G35" s="18"/>
      <c r="H35" s="18"/>
      <c r="I35" s="21" t="str">
        <f aca="false">IF(OR(G35="",H35=""),"",IF(G35&gt;H35,G35-H35,0))</f>
        <v/>
      </c>
      <c r="J35" s="21" t="str">
        <f aca="false">IF(OR(G35="",H35=""),"",IF(H35&gt;G35,H35-G35,0))</f>
        <v/>
      </c>
      <c r="K35" s="18"/>
      <c r="L35" s="22" t="str">
        <f aca="false">IF(G35="","",IF(H35="","Pending",IF(H35&lt;G35,"Short / Not Traced",IF(H35&gt;G35,"Excess Found",IF(K35="Yes","Location Mismatch","Verified")))))</f>
        <v/>
      </c>
      <c r="M35" s="18"/>
      <c r="N35" s="21" t="str">
        <f aca="false">IFERROR(IF(OR(I35="",I35=0),"",F35/G35*I35),"")</f>
        <v/>
      </c>
      <c r="O35" s="18"/>
    </row>
    <row r="36" customFormat="false" ht="15" hidden="false" customHeight="false" outlineLevel="0" collapsed="false">
      <c r="A36" s="18"/>
      <c r="B36" s="18"/>
      <c r="C36" s="18"/>
      <c r="D36" s="18"/>
      <c r="E36" s="18"/>
      <c r="F36" s="20"/>
      <c r="G36" s="18"/>
      <c r="H36" s="18"/>
      <c r="I36" s="21" t="str">
        <f aca="false">IF(OR(G36="",H36=""),"",IF(G36&gt;H36,G36-H36,0))</f>
        <v/>
      </c>
      <c r="J36" s="21" t="str">
        <f aca="false">IF(OR(G36="",H36=""),"",IF(H36&gt;G36,H36-G36,0))</f>
        <v/>
      </c>
      <c r="K36" s="18"/>
      <c r="L36" s="22" t="str">
        <f aca="false">IF(G36="","",IF(H36="","Pending",IF(H36&lt;G36,"Short / Not Traced",IF(H36&gt;G36,"Excess Found",IF(K36="Yes","Location Mismatch","Verified")))))</f>
        <v/>
      </c>
      <c r="M36" s="18"/>
      <c r="N36" s="21" t="str">
        <f aca="false">IFERROR(IF(OR(I36="",I36=0),"",F36/G36*I36),"")</f>
        <v/>
      </c>
      <c r="O36" s="18"/>
    </row>
    <row r="37" customFormat="false" ht="15" hidden="false" customHeight="false" outlineLevel="0" collapsed="false">
      <c r="A37" s="18"/>
      <c r="B37" s="18"/>
      <c r="C37" s="18"/>
      <c r="D37" s="18"/>
      <c r="E37" s="18"/>
      <c r="F37" s="20"/>
      <c r="G37" s="18"/>
      <c r="H37" s="18"/>
      <c r="I37" s="21" t="str">
        <f aca="false">IF(OR(G37="",H37=""),"",IF(G37&gt;H37,G37-H37,0))</f>
        <v/>
      </c>
      <c r="J37" s="21" t="str">
        <f aca="false">IF(OR(G37="",H37=""),"",IF(H37&gt;G37,H37-G37,0))</f>
        <v/>
      </c>
      <c r="K37" s="18"/>
      <c r="L37" s="22" t="str">
        <f aca="false">IF(G37="","",IF(H37="","Pending",IF(H37&lt;G37,"Short / Not Traced",IF(H37&gt;G37,"Excess Found",IF(K37="Yes","Location Mismatch","Verified")))))</f>
        <v/>
      </c>
      <c r="M37" s="18"/>
      <c r="N37" s="21" t="str">
        <f aca="false">IFERROR(IF(OR(I37="",I37=0),"",F37/G37*I37),"")</f>
        <v/>
      </c>
      <c r="O37" s="18"/>
    </row>
    <row r="38" customFormat="false" ht="15" hidden="false" customHeight="false" outlineLevel="0" collapsed="false">
      <c r="A38" s="18"/>
      <c r="B38" s="18"/>
      <c r="C38" s="18"/>
      <c r="D38" s="18"/>
      <c r="E38" s="18"/>
      <c r="F38" s="20"/>
      <c r="G38" s="18"/>
      <c r="H38" s="18"/>
      <c r="I38" s="21" t="str">
        <f aca="false">IF(OR(G38="",H38=""),"",IF(G38&gt;H38,G38-H38,0))</f>
        <v/>
      </c>
      <c r="J38" s="21" t="str">
        <f aca="false">IF(OR(G38="",H38=""),"",IF(H38&gt;G38,H38-G38,0))</f>
        <v/>
      </c>
      <c r="K38" s="18"/>
      <c r="L38" s="22" t="str">
        <f aca="false">IF(G38="","",IF(H38="","Pending",IF(H38&lt;G38,"Short / Not Traced",IF(H38&gt;G38,"Excess Found",IF(K38="Yes","Location Mismatch","Verified")))))</f>
        <v/>
      </c>
      <c r="M38" s="18"/>
      <c r="N38" s="21" t="str">
        <f aca="false">IFERROR(IF(OR(I38="",I38=0),"",F38/G38*I38),"")</f>
        <v/>
      </c>
      <c r="O38" s="18"/>
    </row>
    <row r="39" customFormat="false" ht="15" hidden="false" customHeight="false" outlineLevel="0" collapsed="false">
      <c r="A39" s="18"/>
      <c r="B39" s="18"/>
      <c r="C39" s="18"/>
      <c r="D39" s="18"/>
      <c r="E39" s="18"/>
      <c r="F39" s="20"/>
      <c r="G39" s="18"/>
      <c r="H39" s="18"/>
      <c r="I39" s="21" t="str">
        <f aca="false">IF(OR(G39="",H39=""),"",IF(G39&gt;H39,G39-H39,0))</f>
        <v/>
      </c>
      <c r="J39" s="21" t="str">
        <f aca="false">IF(OR(G39="",H39=""),"",IF(H39&gt;G39,H39-G39,0))</f>
        <v/>
      </c>
      <c r="K39" s="18"/>
      <c r="L39" s="22" t="str">
        <f aca="false">IF(G39="","",IF(H39="","Pending",IF(H39&lt;G39,"Short / Not Traced",IF(H39&gt;G39,"Excess Found",IF(K39="Yes","Location Mismatch","Verified")))))</f>
        <v/>
      </c>
      <c r="M39" s="18"/>
      <c r="N39" s="21" t="str">
        <f aca="false">IFERROR(IF(OR(I39="",I39=0),"",F39/G39*I39),"")</f>
        <v/>
      </c>
      <c r="O39" s="18"/>
    </row>
    <row r="40" customFormat="false" ht="15" hidden="false" customHeight="false" outlineLevel="0" collapsed="false">
      <c r="A40" s="18"/>
      <c r="B40" s="18"/>
      <c r="C40" s="18"/>
      <c r="D40" s="18"/>
      <c r="E40" s="18"/>
      <c r="F40" s="20"/>
      <c r="G40" s="18"/>
      <c r="H40" s="18"/>
      <c r="I40" s="21" t="str">
        <f aca="false">IF(OR(G40="",H40=""),"",IF(G40&gt;H40,G40-H40,0))</f>
        <v/>
      </c>
      <c r="J40" s="21" t="str">
        <f aca="false">IF(OR(G40="",H40=""),"",IF(H40&gt;G40,H40-G40,0))</f>
        <v/>
      </c>
      <c r="K40" s="18"/>
      <c r="L40" s="22" t="str">
        <f aca="false">IF(G40="","",IF(H40="","Pending",IF(H40&lt;G40,"Short / Not Traced",IF(H40&gt;G40,"Excess Found",IF(K40="Yes","Location Mismatch","Verified")))))</f>
        <v/>
      </c>
      <c r="M40" s="18"/>
      <c r="N40" s="21" t="str">
        <f aca="false">IFERROR(IF(OR(I40="",I40=0),"",F40/G40*I40),"")</f>
        <v/>
      </c>
      <c r="O40" s="18"/>
    </row>
    <row r="41" customFormat="false" ht="15" hidden="false" customHeight="false" outlineLevel="0" collapsed="false">
      <c r="A41" s="18"/>
      <c r="B41" s="18"/>
      <c r="C41" s="18"/>
      <c r="D41" s="18"/>
      <c r="E41" s="18"/>
      <c r="F41" s="20"/>
      <c r="G41" s="18"/>
      <c r="H41" s="18"/>
      <c r="I41" s="21" t="str">
        <f aca="false">IF(OR(G41="",H41=""),"",IF(G41&gt;H41,G41-H41,0))</f>
        <v/>
      </c>
      <c r="J41" s="21" t="str">
        <f aca="false">IF(OR(G41="",H41=""),"",IF(H41&gt;G41,H41-G41,0))</f>
        <v/>
      </c>
      <c r="K41" s="18"/>
      <c r="L41" s="22" t="str">
        <f aca="false">IF(G41="","",IF(H41="","Pending",IF(H41&lt;G41,"Short / Not Traced",IF(H41&gt;G41,"Excess Found",IF(K41="Yes","Location Mismatch","Verified")))))</f>
        <v/>
      </c>
      <c r="M41" s="18"/>
      <c r="N41" s="21" t="str">
        <f aca="false">IFERROR(IF(OR(I41="",I41=0),"",F41/G41*I41),"")</f>
        <v/>
      </c>
      <c r="O41" s="18"/>
    </row>
    <row r="42" customFormat="false" ht="15" hidden="false" customHeight="false" outlineLevel="0" collapsed="false">
      <c r="A42" s="18"/>
      <c r="B42" s="18"/>
      <c r="C42" s="18"/>
      <c r="D42" s="18"/>
      <c r="E42" s="18"/>
      <c r="F42" s="20"/>
      <c r="G42" s="18"/>
      <c r="H42" s="18"/>
      <c r="I42" s="21" t="str">
        <f aca="false">IF(OR(G42="",H42=""),"",IF(G42&gt;H42,G42-H42,0))</f>
        <v/>
      </c>
      <c r="J42" s="21" t="str">
        <f aca="false">IF(OR(G42="",H42=""),"",IF(H42&gt;G42,H42-G42,0))</f>
        <v/>
      </c>
      <c r="K42" s="18"/>
      <c r="L42" s="22" t="str">
        <f aca="false">IF(G42="","",IF(H42="","Pending",IF(H42&lt;G42,"Short / Not Traced",IF(H42&gt;G42,"Excess Found",IF(K42="Yes","Location Mismatch","Verified")))))</f>
        <v/>
      </c>
      <c r="M42" s="18"/>
      <c r="N42" s="21" t="str">
        <f aca="false">IFERROR(IF(OR(I42="",I42=0),"",F42/G42*I42),"")</f>
        <v/>
      </c>
      <c r="O42" s="18"/>
    </row>
    <row r="43" customFormat="false" ht="15" hidden="false" customHeight="false" outlineLevel="0" collapsed="false">
      <c r="A43" s="18"/>
      <c r="B43" s="18"/>
      <c r="C43" s="18"/>
      <c r="D43" s="18"/>
      <c r="E43" s="18"/>
      <c r="F43" s="20"/>
      <c r="G43" s="18"/>
      <c r="H43" s="18"/>
      <c r="I43" s="21" t="str">
        <f aca="false">IF(OR(G43="",H43=""),"",IF(G43&gt;H43,G43-H43,0))</f>
        <v/>
      </c>
      <c r="J43" s="21" t="str">
        <f aca="false">IF(OR(G43="",H43=""),"",IF(H43&gt;G43,H43-G43,0))</f>
        <v/>
      </c>
      <c r="K43" s="18"/>
      <c r="L43" s="22" t="str">
        <f aca="false">IF(G43="","",IF(H43="","Pending",IF(H43&lt;G43,"Short / Not Traced",IF(H43&gt;G43,"Excess Found",IF(K43="Yes","Location Mismatch","Verified")))))</f>
        <v/>
      </c>
      <c r="M43" s="18"/>
      <c r="N43" s="21" t="str">
        <f aca="false">IFERROR(IF(OR(I43="",I43=0),"",F43/G43*I43),"")</f>
        <v/>
      </c>
      <c r="O43" s="18"/>
    </row>
    <row r="44" customFormat="false" ht="15" hidden="false" customHeight="false" outlineLevel="0" collapsed="false">
      <c r="A44" s="18"/>
      <c r="B44" s="18"/>
      <c r="C44" s="18"/>
      <c r="D44" s="18"/>
      <c r="E44" s="18"/>
      <c r="F44" s="20"/>
      <c r="G44" s="18"/>
      <c r="H44" s="18"/>
      <c r="I44" s="21" t="str">
        <f aca="false">IF(OR(G44="",H44=""),"",IF(G44&gt;H44,G44-H44,0))</f>
        <v/>
      </c>
      <c r="J44" s="21" t="str">
        <f aca="false">IF(OR(G44="",H44=""),"",IF(H44&gt;G44,H44-G44,0))</f>
        <v/>
      </c>
      <c r="K44" s="18"/>
      <c r="L44" s="22" t="str">
        <f aca="false">IF(G44="","",IF(H44="","Pending",IF(H44&lt;G44,"Short / Not Traced",IF(H44&gt;G44,"Excess Found",IF(K44="Yes","Location Mismatch","Verified")))))</f>
        <v/>
      </c>
      <c r="M44" s="18"/>
      <c r="N44" s="21" t="str">
        <f aca="false">IFERROR(IF(OR(I44="",I44=0),"",F44/G44*I44),"")</f>
        <v/>
      </c>
      <c r="O44" s="18"/>
    </row>
    <row r="45" customFormat="false" ht="15" hidden="false" customHeight="false" outlineLevel="0" collapsed="false">
      <c r="A45" s="18"/>
      <c r="B45" s="18"/>
      <c r="C45" s="18"/>
      <c r="D45" s="18"/>
      <c r="E45" s="18"/>
      <c r="F45" s="20"/>
      <c r="G45" s="18"/>
      <c r="H45" s="18"/>
      <c r="I45" s="21" t="str">
        <f aca="false">IF(OR(G45="",H45=""),"",IF(G45&gt;H45,G45-H45,0))</f>
        <v/>
      </c>
      <c r="J45" s="21" t="str">
        <f aca="false">IF(OR(G45="",H45=""),"",IF(H45&gt;G45,H45-G45,0))</f>
        <v/>
      </c>
      <c r="K45" s="18"/>
      <c r="L45" s="22" t="str">
        <f aca="false">IF(G45="","",IF(H45="","Pending",IF(H45&lt;G45,"Short / Not Traced",IF(H45&gt;G45,"Excess Found",IF(K45="Yes","Location Mismatch","Verified")))))</f>
        <v/>
      </c>
      <c r="M45" s="18"/>
      <c r="N45" s="21" t="str">
        <f aca="false">IFERROR(IF(OR(I45="",I45=0),"",F45/G45*I45),"")</f>
        <v/>
      </c>
      <c r="O45" s="18"/>
    </row>
    <row r="46" customFormat="false" ht="15" hidden="false" customHeight="false" outlineLevel="0" collapsed="false">
      <c r="A46" s="18"/>
      <c r="B46" s="18"/>
      <c r="C46" s="18"/>
      <c r="D46" s="18"/>
      <c r="E46" s="18"/>
      <c r="F46" s="20"/>
      <c r="G46" s="18"/>
      <c r="H46" s="18"/>
      <c r="I46" s="21" t="str">
        <f aca="false">IF(OR(G46="",H46=""),"",IF(G46&gt;H46,G46-H46,0))</f>
        <v/>
      </c>
      <c r="J46" s="21" t="str">
        <f aca="false">IF(OR(G46="",H46=""),"",IF(H46&gt;G46,H46-G46,0))</f>
        <v/>
      </c>
      <c r="K46" s="18"/>
      <c r="L46" s="22" t="str">
        <f aca="false">IF(G46="","",IF(H46="","Pending",IF(H46&lt;G46,"Short / Not Traced",IF(H46&gt;G46,"Excess Found",IF(K46="Yes","Location Mismatch","Verified")))))</f>
        <v/>
      </c>
      <c r="M46" s="18"/>
      <c r="N46" s="21" t="str">
        <f aca="false">IFERROR(IF(OR(I46="",I46=0),"",F46/G46*I46),"")</f>
        <v/>
      </c>
      <c r="O46" s="18"/>
    </row>
    <row r="47" customFormat="false" ht="15" hidden="false" customHeight="false" outlineLevel="0" collapsed="false">
      <c r="A47" s="18"/>
      <c r="B47" s="18"/>
      <c r="C47" s="18"/>
      <c r="D47" s="18"/>
      <c r="E47" s="18"/>
      <c r="F47" s="20"/>
      <c r="G47" s="18"/>
      <c r="H47" s="18"/>
      <c r="I47" s="21" t="str">
        <f aca="false">IF(OR(G47="",H47=""),"",IF(G47&gt;H47,G47-H47,0))</f>
        <v/>
      </c>
      <c r="J47" s="21" t="str">
        <f aca="false">IF(OR(G47="",H47=""),"",IF(H47&gt;G47,H47-G47,0))</f>
        <v/>
      </c>
      <c r="K47" s="18"/>
      <c r="L47" s="22" t="str">
        <f aca="false">IF(G47="","",IF(H47="","Pending",IF(H47&lt;G47,"Short / Not Traced",IF(H47&gt;G47,"Excess Found",IF(K47="Yes","Location Mismatch","Verified")))))</f>
        <v/>
      </c>
      <c r="M47" s="18"/>
      <c r="N47" s="21" t="str">
        <f aca="false">IFERROR(IF(OR(I47="",I47=0),"",F47/G47*I47),"")</f>
        <v/>
      </c>
      <c r="O47" s="18"/>
    </row>
    <row r="48" customFormat="false" ht="15" hidden="false" customHeight="false" outlineLevel="0" collapsed="false">
      <c r="A48" s="18"/>
      <c r="B48" s="18"/>
      <c r="C48" s="18"/>
      <c r="D48" s="18"/>
      <c r="E48" s="18"/>
      <c r="F48" s="20"/>
      <c r="G48" s="18"/>
      <c r="H48" s="18"/>
      <c r="I48" s="21" t="str">
        <f aca="false">IF(OR(G48="",H48=""),"",IF(G48&gt;H48,G48-H48,0))</f>
        <v/>
      </c>
      <c r="J48" s="21" t="str">
        <f aca="false">IF(OR(G48="",H48=""),"",IF(H48&gt;G48,H48-G48,0))</f>
        <v/>
      </c>
      <c r="K48" s="18"/>
      <c r="L48" s="22" t="str">
        <f aca="false">IF(G48="","",IF(H48="","Pending",IF(H48&lt;G48,"Short / Not Traced",IF(H48&gt;G48,"Excess Found",IF(K48="Yes","Location Mismatch","Verified")))))</f>
        <v/>
      </c>
      <c r="M48" s="18"/>
      <c r="N48" s="21" t="str">
        <f aca="false">IFERROR(IF(OR(I48="",I48=0),"",F48/G48*I48),"")</f>
        <v/>
      </c>
      <c r="O48" s="18"/>
    </row>
    <row r="49" customFormat="false" ht="15" hidden="false" customHeight="false" outlineLevel="0" collapsed="false">
      <c r="A49" s="18"/>
      <c r="B49" s="18"/>
      <c r="C49" s="18"/>
      <c r="D49" s="18"/>
      <c r="E49" s="18"/>
      <c r="F49" s="20"/>
      <c r="G49" s="18"/>
      <c r="H49" s="18"/>
      <c r="I49" s="21" t="str">
        <f aca="false">IF(OR(G49="",H49=""),"",IF(G49&gt;H49,G49-H49,0))</f>
        <v/>
      </c>
      <c r="J49" s="21" t="str">
        <f aca="false">IF(OR(G49="",H49=""),"",IF(H49&gt;G49,H49-G49,0))</f>
        <v/>
      </c>
      <c r="K49" s="18"/>
      <c r="L49" s="22" t="str">
        <f aca="false">IF(G49="","",IF(H49="","Pending",IF(H49&lt;G49,"Short / Not Traced",IF(H49&gt;G49,"Excess Found",IF(K49="Yes","Location Mismatch","Verified")))))</f>
        <v/>
      </c>
      <c r="M49" s="18"/>
      <c r="N49" s="21" t="str">
        <f aca="false">IFERROR(IF(OR(I49="",I49=0),"",F49/G49*I49),"")</f>
        <v/>
      </c>
      <c r="O49" s="18"/>
    </row>
    <row r="50" customFormat="false" ht="15" hidden="false" customHeight="false" outlineLevel="0" collapsed="false">
      <c r="A50" s="18"/>
      <c r="B50" s="18"/>
      <c r="C50" s="18"/>
      <c r="D50" s="18"/>
      <c r="E50" s="18"/>
      <c r="F50" s="20"/>
      <c r="G50" s="18"/>
      <c r="H50" s="18"/>
      <c r="I50" s="21" t="str">
        <f aca="false">IF(OR(G50="",H50=""),"",IF(G50&gt;H50,G50-H50,0))</f>
        <v/>
      </c>
      <c r="J50" s="21" t="str">
        <f aca="false">IF(OR(G50="",H50=""),"",IF(H50&gt;G50,H50-G50,0))</f>
        <v/>
      </c>
      <c r="K50" s="18"/>
      <c r="L50" s="22" t="str">
        <f aca="false">IF(G50="","",IF(H50="","Pending",IF(H50&lt;G50,"Short / Not Traced",IF(H50&gt;G50,"Excess Found",IF(K50="Yes","Location Mismatch","Verified")))))</f>
        <v/>
      </c>
      <c r="M50" s="18"/>
      <c r="N50" s="21" t="str">
        <f aca="false">IFERROR(IF(OR(I50="",I50=0),"",F50/G50*I50),"")</f>
        <v/>
      </c>
      <c r="O50" s="18"/>
    </row>
    <row r="51" customFormat="false" ht="15" hidden="false" customHeight="false" outlineLevel="0" collapsed="false">
      <c r="A51" s="18"/>
      <c r="B51" s="18"/>
      <c r="C51" s="18"/>
      <c r="D51" s="18"/>
      <c r="E51" s="18"/>
      <c r="F51" s="20"/>
      <c r="G51" s="18"/>
      <c r="H51" s="18"/>
      <c r="I51" s="21" t="str">
        <f aca="false">IF(OR(G51="",H51=""),"",IF(G51&gt;H51,G51-H51,0))</f>
        <v/>
      </c>
      <c r="J51" s="21" t="str">
        <f aca="false">IF(OR(G51="",H51=""),"",IF(H51&gt;G51,H51-G51,0))</f>
        <v/>
      </c>
      <c r="K51" s="18"/>
      <c r="L51" s="22" t="str">
        <f aca="false">IF(G51="","",IF(H51="","Pending",IF(H51&lt;G51,"Short / Not Traced",IF(H51&gt;G51,"Excess Found",IF(K51="Yes","Location Mismatch","Verified")))))</f>
        <v/>
      </c>
      <c r="M51" s="18"/>
      <c r="N51" s="21" t="str">
        <f aca="false">IFERROR(IF(OR(I51="",I51=0),"",F51/G51*I51),"")</f>
        <v/>
      </c>
      <c r="O51" s="18"/>
    </row>
    <row r="52" customFormat="false" ht="15" hidden="false" customHeight="false" outlineLevel="0" collapsed="false">
      <c r="A52" s="18"/>
      <c r="B52" s="18"/>
      <c r="C52" s="18"/>
      <c r="D52" s="18"/>
      <c r="E52" s="18"/>
      <c r="F52" s="20"/>
      <c r="G52" s="18"/>
      <c r="H52" s="18"/>
      <c r="I52" s="21" t="str">
        <f aca="false">IF(OR(G52="",H52=""),"",IF(G52&gt;H52,G52-H52,0))</f>
        <v/>
      </c>
      <c r="J52" s="21" t="str">
        <f aca="false">IF(OR(G52="",H52=""),"",IF(H52&gt;G52,H52-G52,0))</f>
        <v/>
      </c>
      <c r="K52" s="18"/>
      <c r="L52" s="22" t="str">
        <f aca="false">IF(G52="","",IF(H52="","Pending",IF(H52&lt;G52,"Short / Not Traced",IF(H52&gt;G52,"Excess Found",IF(K52="Yes","Location Mismatch","Verified")))))</f>
        <v/>
      </c>
      <c r="M52" s="18"/>
      <c r="N52" s="21" t="str">
        <f aca="false">IFERROR(IF(OR(I52="",I52=0),"",F52/G52*I52),"")</f>
        <v/>
      </c>
      <c r="O52" s="18"/>
    </row>
    <row r="53" customFormat="false" ht="15" hidden="false" customHeight="false" outlineLevel="0" collapsed="false">
      <c r="A53" s="18"/>
      <c r="B53" s="18"/>
      <c r="C53" s="18"/>
      <c r="D53" s="18"/>
      <c r="E53" s="18"/>
      <c r="F53" s="20"/>
      <c r="G53" s="18"/>
      <c r="H53" s="18"/>
      <c r="I53" s="21" t="str">
        <f aca="false">IF(OR(G53="",H53=""),"",IF(G53&gt;H53,G53-H53,0))</f>
        <v/>
      </c>
      <c r="J53" s="21" t="str">
        <f aca="false">IF(OR(G53="",H53=""),"",IF(H53&gt;G53,H53-G53,0))</f>
        <v/>
      </c>
      <c r="K53" s="18"/>
      <c r="L53" s="22" t="str">
        <f aca="false">IF(G53="","",IF(H53="","Pending",IF(H53&lt;G53,"Short / Not Traced",IF(H53&gt;G53,"Excess Found",IF(K53="Yes","Location Mismatch","Verified")))))</f>
        <v/>
      </c>
      <c r="M53" s="18"/>
      <c r="N53" s="21" t="str">
        <f aca="false">IFERROR(IF(OR(I53="",I53=0),"",F53/G53*I53),"")</f>
        <v/>
      </c>
      <c r="O53" s="18"/>
    </row>
    <row r="54" customFormat="false" ht="15" hidden="false" customHeight="false" outlineLevel="0" collapsed="false">
      <c r="A54" s="18"/>
      <c r="B54" s="18"/>
      <c r="C54" s="18"/>
      <c r="D54" s="18"/>
      <c r="E54" s="18"/>
      <c r="F54" s="20"/>
      <c r="G54" s="18"/>
      <c r="H54" s="18"/>
      <c r="I54" s="21" t="str">
        <f aca="false">IF(OR(G54="",H54=""),"",IF(G54&gt;H54,G54-H54,0))</f>
        <v/>
      </c>
      <c r="J54" s="21" t="str">
        <f aca="false">IF(OR(G54="",H54=""),"",IF(H54&gt;G54,H54-G54,0))</f>
        <v/>
      </c>
      <c r="K54" s="18"/>
      <c r="L54" s="22" t="str">
        <f aca="false">IF(G54="","",IF(H54="","Pending",IF(H54&lt;G54,"Short / Not Traced",IF(H54&gt;G54,"Excess Found",IF(K54="Yes","Location Mismatch","Verified")))))</f>
        <v/>
      </c>
      <c r="M54" s="18"/>
      <c r="N54" s="21" t="str">
        <f aca="false">IFERROR(IF(OR(I54="",I54=0),"",F54/G54*I54),"")</f>
        <v/>
      </c>
      <c r="O54" s="18"/>
    </row>
    <row r="55" customFormat="false" ht="15" hidden="false" customHeight="false" outlineLevel="0" collapsed="false">
      <c r="A55" s="18"/>
      <c r="B55" s="18"/>
      <c r="C55" s="18"/>
      <c r="D55" s="18"/>
      <c r="E55" s="18"/>
      <c r="F55" s="20"/>
      <c r="G55" s="18"/>
      <c r="H55" s="18"/>
      <c r="I55" s="21" t="str">
        <f aca="false">IF(OR(G55="",H55=""),"",IF(G55&gt;H55,G55-H55,0))</f>
        <v/>
      </c>
      <c r="J55" s="21" t="str">
        <f aca="false">IF(OR(G55="",H55=""),"",IF(H55&gt;G55,H55-G55,0))</f>
        <v/>
      </c>
      <c r="K55" s="18"/>
      <c r="L55" s="22" t="str">
        <f aca="false">IF(G55="","",IF(H55="","Pending",IF(H55&lt;G55,"Short / Not Traced",IF(H55&gt;G55,"Excess Found",IF(K55="Yes","Location Mismatch","Verified")))))</f>
        <v/>
      </c>
      <c r="M55" s="18"/>
      <c r="N55" s="21" t="str">
        <f aca="false">IFERROR(IF(OR(I55="",I55=0),"",F55/G55*I55),"")</f>
        <v/>
      </c>
      <c r="O55" s="18"/>
    </row>
    <row r="56" customFormat="false" ht="15" hidden="false" customHeight="false" outlineLevel="0" collapsed="false">
      <c r="A56" s="18"/>
      <c r="B56" s="18"/>
      <c r="C56" s="18"/>
      <c r="D56" s="18"/>
      <c r="E56" s="18"/>
      <c r="F56" s="20"/>
      <c r="G56" s="18"/>
      <c r="H56" s="18"/>
      <c r="I56" s="21" t="str">
        <f aca="false">IF(OR(G56="",H56=""),"",IF(G56&gt;H56,G56-H56,0))</f>
        <v/>
      </c>
      <c r="J56" s="21" t="str">
        <f aca="false">IF(OR(G56="",H56=""),"",IF(H56&gt;G56,H56-G56,0))</f>
        <v/>
      </c>
      <c r="K56" s="18"/>
      <c r="L56" s="22" t="str">
        <f aca="false">IF(G56="","",IF(H56="","Pending",IF(H56&lt;G56,"Short / Not Traced",IF(H56&gt;G56,"Excess Found",IF(K56="Yes","Location Mismatch","Verified")))))</f>
        <v/>
      </c>
      <c r="M56" s="18"/>
      <c r="N56" s="21" t="str">
        <f aca="false">IFERROR(IF(OR(I56="",I56=0),"",F56/G56*I56),"")</f>
        <v/>
      </c>
      <c r="O56" s="18"/>
    </row>
    <row r="57" customFormat="false" ht="15" hidden="false" customHeight="false" outlineLevel="0" collapsed="false">
      <c r="A57" s="18"/>
      <c r="B57" s="18"/>
      <c r="C57" s="18"/>
      <c r="D57" s="18"/>
      <c r="E57" s="18"/>
      <c r="F57" s="20"/>
      <c r="G57" s="18"/>
      <c r="H57" s="18"/>
      <c r="I57" s="21" t="str">
        <f aca="false">IF(OR(G57="",H57=""),"",IF(G57&gt;H57,G57-H57,0))</f>
        <v/>
      </c>
      <c r="J57" s="21" t="str">
        <f aca="false">IF(OR(G57="",H57=""),"",IF(H57&gt;G57,H57-G57,0))</f>
        <v/>
      </c>
      <c r="K57" s="18"/>
      <c r="L57" s="22" t="str">
        <f aca="false">IF(G57="","",IF(H57="","Pending",IF(H57&lt;G57,"Short / Not Traced",IF(H57&gt;G57,"Excess Found",IF(K57="Yes","Location Mismatch","Verified")))))</f>
        <v/>
      </c>
      <c r="M57" s="18"/>
      <c r="N57" s="21" t="str">
        <f aca="false">IFERROR(IF(OR(I57="",I57=0),"",F57/G57*I57),"")</f>
        <v/>
      </c>
      <c r="O57" s="18"/>
    </row>
    <row r="58" customFormat="false" ht="15" hidden="false" customHeight="false" outlineLevel="0" collapsed="false">
      <c r="A58" s="18"/>
      <c r="B58" s="18"/>
      <c r="C58" s="18"/>
      <c r="D58" s="18"/>
      <c r="E58" s="18"/>
      <c r="F58" s="20"/>
      <c r="G58" s="18"/>
      <c r="H58" s="18"/>
      <c r="I58" s="21" t="str">
        <f aca="false">IF(OR(G58="",H58=""),"",IF(G58&gt;H58,G58-H58,0))</f>
        <v/>
      </c>
      <c r="J58" s="21" t="str">
        <f aca="false">IF(OR(G58="",H58=""),"",IF(H58&gt;G58,H58-G58,0))</f>
        <v/>
      </c>
      <c r="K58" s="18"/>
      <c r="L58" s="22" t="str">
        <f aca="false">IF(G58="","",IF(H58="","Pending",IF(H58&lt;G58,"Short / Not Traced",IF(H58&gt;G58,"Excess Found",IF(K58="Yes","Location Mismatch","Verified")))))</f>
        <v/>
      </c>
      <c r="M58" s="18"/>
      <c r="N58" s="21" t="str">
        <f aca="false">IFERROR(IF(OR(I58="",I58=0),"",F58/G58*I58),"")</f>
        <v/>
      </c>
      <c r="O58" s="18"/>
    </row>
    <row r="59" customFormat="false" ht="15" hidden="false" customHeight="false" outlineLevel="0" collapsed="false">
      <c r="A59" s="18"/>
      <c r="B59" s="18"/>
      <c r="C59" s="18"/>
      <c r="D59" s="18"/>
      <c r="E59" s="18"/>
      <c r="F59" s="20"/>
      <c r="G59" s="18"/>
      <c r="H59" s="18"/>
      <c r="I59" s="21" t="str">
        <f aca="false">IF(OR(G59="",H59=""),"",IF(G59&gt;H59,G59-H59,0))</f>
        <v/>
      </c>
      <c r="J59" s="21" t="str">
        <f aca="false">IF(OR(G59="",H59=""),"",IF(H59&gt;G59,H59-G59,0))</f>
        <v/>
      </c>
      <c r="K59" s="18"/>
      <c r="L59" s="22" t="str">
        <f aca="false">IF(G59="","",IF(H59="","Pending",IF(H59&lt;G59,"Short / Not Traced",IF(H59&gt;G59,"Excess Found",IF(K59="Yes","Location Mismatch","Verified")))))</f>
        <v/>
      </c>
      <c r="M59" s="18"/>
      <c r="N59" s="21" t="str">
        <f aca="false">IFERROR(IF(OR(I59="",I59=0),"",F59/G59*I59),"")</f>
        <v/>
      </c>
      <c r="O59" s="18"/>
    </row>
    <row r="60" customFormat="false" ht="15" hidden="false" customHeight="false" outlineLevel="0" collapsed="false">
      <c r="A60" s="18"/>
      <c r="B60" s="18"/>
      <c r="C60" s="18"/>
      <c r="D60" s="18"/>
      <c r="E60" s="18"/>
      <c r="F60" s="20"/>
      <c r="G60" s="18"/>
      <c r="H60" s="18"/>
      <c r="I60" s="21" t="str">
        <f aca="false">IF(OR(G60="",H60=""),"",IF(G60&gt;H60,G60-H60,0))</f>
        <v/>
      </c>
      <c r="J60" s="21" t="str">
        <f aca="false">IF(OR(G60="",H60=""),"",IF(H60&gt;G60,H60-G60,0))</f>
        <v/>
      </c>
      <c r="K60" s="18"/>
      <c r="L60" s="22" t="str">
        <f aca="false">IF(G60="","",IF(H60="","Pending",IF(H60&lt;G60,"Short / Not Traced",IF(H60&gt;G60,"Excess Found",IF(K60="Yes","Location Mismatch","Verified")))))</f>
        <v/>
      </c>
      <c r="M60" s="18"/>
      <c r="N60" s="21" t="str">
        <f aca="false">IFERROR(IF(OR(I60="",I60=0),"",F60/G60*I60),"")</f>
        <v/>
      </c>
      <c r="O60" s="18"/>
    </row>
    <row r="61" customFormat="false" ht="15" hidden="false" customHeight="false" outlineLevel="0" collapsed="false">
      <c r="A61" s="18"/>
      <c r="B61" s="18"/>
      <c r="C61" s="18"/>
      <c r="D61" s="18"/>
      <c r="E61" s="18"/>
      <c r="F61" s="20"/>
      <c r="G61" s="18"/>
      <c r="H61" s="18"/>
      <c r="I61" s="21" t="str">
        <f aca="false">IF(OR(G61="",H61=""),"",IF(G61&gt;H61,G61-H61,0))</f>
        <v/>
      </c>
      <c r="J61" s="21" t="str">
        <f aca="false">IF(OR(G61="",H61=""),"",IF(H61&gt;G61,H61-G61,0))</f>
        <v/>
      </c>
      <c r="K61" s="18"/>
      <c r="L61" s="22" t="str">
        <f aca="false">IF(G61="","",IF(H61="","Pending",IF(H61&lt;G61,"Short / Not Traced",IF(H61&gt;G61,"Excess Found",IF(K61="Yes","Location Mismatch","Verified")))))</f>
        <v/>
      </c>
      <c r="M61" s="18"/>
      <c r="N61" s="21" t="str">
        <f aca="false">IFERROR(IF(OR(I61="",I61=0),"",F61/G61*I61),"")</f>
        <v/>
      </c>
      <c r="O61" s="18"/>
    </row>
    <row r="62" customFormat="false" ht="15" hidden="false" customHeight="false" outlineLevel="0" collapsed="false">
      <c r="A62" s="18"/>
      <c r="B62" s="18"/>
      <c r="C62" s="18"/>
      <c r="D62" s="18"/>
      <c r="E62" s="18"/>
      <c r="F62" s="20"/>
      <c r="G62" s="18"/>
      <c r="H62" s="18"/>
      <c r="I62" s="21" t="str">
        <f aca="false">IF(OR(G62="",H62=""),"",IF(G62&gt;H62,G62-H62,0))</f>
        <v/>
      </c>
      <c r="J62" s="21" t="str">
        <f aca="false">IF(OR(G62="",H62=""),"",IF(H62&gt;G62,H62-G62,0))</f>
        <v/>
      </c>
      <c r="K62" s="18"/>
      <c r="L62" s="22" t="str">
        <f aca="false">IF(G62="","",IF(H62="","Pending",IF(H62&lt;G62,"Short / Not Traced",IF(H62&gt;G62,"Excess Found",IF(K62="Yes","Location Mismatch","Verified")))))</f>
        <v/>
      </c>
      <c r="M62" s="18"/>
      <c r="N62" s="21" t="str">
        <f aca="false">IFERROR(IF(OR(I62="",I62=0),"",F62/G62*I62),"")</f>
        <v/>
      </c>
      <c r="O62" s="18"/>
    </row>
    <row r="63" customFormat="false" ht="15" hidden="false" customHeight="false" outlineLevel="0" collapsed="false">
      <c r="A63" s="18"/>
      <c r="B63" s="18"/>
      <c r="C63" s="18"/>
      <c r="D63" s="18"/>
      <c r="E63" s="18"/>
      <c r="F63" s="20"/>
      <c r="G63" s="18"/>
      <c r="H63" s="18"/>
      <c r="I63" s="21" t="str">
        <f aca="false">IF(OR(G63="",H63=""),"",IF(G63&gt;H63,G63-H63,0))</f>
        <v/>
      </c>
      <c r="J63" s="21" t="str">
        <f aca="false">IF(OR(G63="",H63=""),"",IF(H63&gt;G63,H63-G63,0))</f>
        <v/>
      </c>
      <c r="K63" s="18"/>
      <c r="L63" s="22" t="str">
        <f aca="false">IF(G63="","",IF(H63="","Pending",IF(H63&lt;G63,"Short / Not Traced",IF(H63&gt;G63,"Excess Found",IF(K63="Yes","Location Mismatch","Verified")))))</f>
        <v/>
      </c>
      <c r="M63" s="18"/>
      <c r="N63" s="21" t="str">
        <f aca="false">IFERROR(IF(OR(I63="",I63=0),"",F63/G63*I63),"")</f>
        <v/>
      </c>
      <c r="O63" s="18"/>
    </row>
    <row r="64" customFormat="false" ht="15" hidden="false" customHeight="false" outlineLevel="0" collapsed="false">
      <c r="A64" s="18"/>
      <c r="B64" s="18"/>
      <c r="C64" s="18"/>
      <c r="D64" s="18"/>
      <c r="E64" s="18"/>
      <c r="F64" s="20"/>
      <c r="G64" s="18"/>
      <c r="H64" s="18"/>
      <c r="I64" s="21" t="str">
        <f aca="false">IF(OR(G64="",H64=""),"",IF(G64&gt;H64,G64-H64,0))</f>
        <v/>
      </c>
      <c r="J64" s="21" t="str">
        <f aca="false">IF(OR(G64="",H64=""),"",IF(H64&gt;G64,H64-G64,0))</f>
        <v/>
      </c>
      <c r="K64" s="18"/>
      <c r="L64" s="22" t="str">
        <f aca="false">IF(G64="","",IF(H64="","Pending",IF(H64&lt;G64,"Short / Not Traced",IF(H64&gt;G64,"Excess Found",IF(K64="Yes","Location Mismatch","Verified")))))</f>
        <v/>
      </c>
      <c r="M64" s="18"/>
      <c r="N64" s="21" t="str">
        <f aca="false">IFERROR(IF(OR(I64="",I64=0),"",F64/G64*I64),"")</f>
        <v/>
      </c>
      <c r="O64" s="18"/>
    </row>
    <row r="65" customFormat="false" ht="15" hidden="false" customHeight="false" outlineLevel="0" collapsed="false">
      <c r="A65" s="18"/>
      <c r="B65" s="18"/>
      <c r="C65" s="18"/>
      <c r="D65" s="18"/>
      <c r="E65" s="18"/>
      <c r="F65" s="20"/>
      <c r="G65" s="18"/>
      <c r="H65" s="18"/>
      <c r="I65" s="21" t="str">
        <f aca="false">IF(OR(G65="",H65=""),"",IF(G65&gt;H65,G65-H65,0))</f>
        <v/>
      </c>
      <c r="J65" s="21" t="str">
        <f aca="false">IF(OR(G65="",H65=""),"",IF(H65&gt;G65,H65-G65,0))</f>
        <v/>
      </c>
      <c r="K65" s="18"/>
      <c r="L65" s="22" t="str">
        <f aca="false">IF(G65="","",IF(H65="","Pending",IF(H65&lt;G65,"Short / Not Traced",IF(H65&gt;G65,"Excess Found",IF(K65="Yes","Location Mismatch","Verified")))))</f>
        <v/>
      </c>
      <c r="M65" s="18"/>
      <c r="N65" s="21" t="str">
        <f aca="false">IFERROR(IF(OR(I65="",I65=0),"",F65/G65*I65),"")</f>
        <v/>
      </c>
      <c r="O65" s="18"/>
    </row>
    <row r="66" customFormat="false" ht="15" hidden="false" customHeight="false" outlineLevel="0" collapsed="false">
      <c r="A66" s="18"/>
      <c r="B66" s="18"/>
      <c r="C66" s="18"/>
      <c r="D66" s="18"/>
      <c r="E66" s="18"/>
      <c r="F66" s="20"/>
      <c r="G66" s="18"/>
      <c r="H66" s="18"/>
      <c r="I66" s="21" t="str">
        <f aca="false">IF(OR(G66="",H66=""),"",IF(G66&gt;H66,G66-H66,0))</f>
        <v/>
      </c>
      <c r="J66" s="21" t="str">
        <f aca="false">IF(OR(G66="",H66=""),"",IF(H66&gt;G66,H66-G66,0))</f>
        <v/>
      </c>
      <c r="K66" s="18"/>
      <c r="L66" s="22" t="str">
        <f aca="false">IF(G66="","",IF(H66="","Pending",IF(H66&lt;G66,"Short / Not Traced",IF(H66&gt;G66,"Excess Found",IF(K66="Yes","Location Mismatch","Verified")))))</f>
        <v/>
      </c>
      <c r="M66" s="18"/>
      <c r="N66" s="21" t="str">
        <f aca="false">IFERROR(IF(OR(I66="",I66=0),"",F66/G66*I66),"")</f>
        <v/>
      </c>
      <c r="O66" s="18"/>
    </row>
    <row r="67" customFormat="false" ht="15" hidden="false" customHeight="false" outlineLevel="0" collapsed="false">
      <c r="A67" s="18"/>
      <c r="B67" s="18"/>
      <c r="C67" s="18"/>
      <c r="D67" s="18"/>
      <c r="E67" s="18"/>
      <c r="F67" s="20"/>
      <c r="G67" s="18"/>
      <c r="H67" s="18"/>
      <c r="I67" s="21" t="str">
        <f aca="false">IF(OR(G67="",H67=""),"",IF(G67&gt;H67,G67-H67,0))</f>
        <v/>
      </c>
      <c r="J67" s="21" t="str">
        <f aca="false">IF(OR(G67="",H67=""),"",IF(H67&gt;G67,H67-G67,0))</f>
        <v/>
      </c>
      <c r="K67" s="18"/>
      <c r="L67" s="22" t="str">
        <f aca="false">IF(G67="","",IF(H67="","Pending",IF(H67&lt;G67,"Short / Not Traced",IF(H67&gt;G67,"Excess Found",IF(K67="Yes","Location Mismatch","Verified")))))</f>
        <v/>
      </c>
      <c r="M67" s="18"/>
      <c r="N67" s="21" t="str">
        <f aca="false">IFERROR(IF(OR(I67="",I67=0),"",F67/G67*I67),"")</f>
        <v/>
      </c>
      <c r="O67" s="18"/>
    </row>
    <row r="68" customFormat="false" ht="15" hidden="false" customHeight="false" outlineLevel="0" collapsed="false">
      <c r="A68" s="18"/>
      <c r="B68" s="18"/>
      <c r="C68" s="18"/>
      <c r="D68" s="18"/>
      <c r="E68" s="18"/>
      <c r="F68" s="20"/>
      <c r="G68" s="18"/>
      <c r="H68" s="18"/>
      <c r="I68" s="21" t="str">
        <f aca="false">IF(OR(G68="",H68=""),"",IF(G68&gt;H68,G68-H68,0))</f>
        <v/>
      </c>
      <c r="J68" s="21" t="str">
        <f aca="false">IF(OR(G68="",H68=""),"",IF(H68&gt;G68,H68-G68,0))</f>
        <v/>
      </c>
      <c r="K68" s="18"/>
      <c r="L68" s="22" t="str">
        <f aca="false">IF(G68="","",IF(H68="","Pending",IF(H68&lt;G68,"Short / Not Traced",IF(H68&gt;G68,"Excess Found",IF(K68="Yes","Location Mismatch","Verified")))))</f>
        <v/>
      </c>
      <c r="M68" s="18"/>
      <c r="N68" s="21" t="str">
        <f aca="false">IFERROR(IF(OR(I68="",I68=0),"",F68/G68*I68),"")</f>
        <v/>
      </c>
      <c r="O68" s="18"/>
    </row>
    <row r="69" customFormat="false" ht="15" hidden="false" customHeight="false" outlineLevel="0" collapsed="false">
      <c r="A69" s="18"/>
      <c r="B69" s="18"/>
      <c r="C69" s="18"/>
      <c r="D69" s="18"/>
      <c r="E69" s="18"/>
      <c r="F69" s="20"/>
      <c r="G69" s="18"/>
      <c r="H69" s="18"/>
      <c r="I69" s="21" t="str">
        <f aca="false">IF(OR(G69="",H69=""),"",IF(G69&gt;H69,G69-H69,0))</f>
        <v/>
      </c>
      <c r="J69" s="21" t="str">
        <f aca="false">IF(OR(G69="",H69=""),"",IF(H69&gt;G69,H69-G69,0))</f>
        <v/>
      </c>
      <c r="K69" s="18"/>
      <c r="L69" s="22" t="str">
        <f aca="false">IF(G69="","",IF(H69="","Pending",IF(H69&lt;G69,"Short / Not Traced",IF(H69&gt;G69,"Excess Found",IF(K69="Yes","Location Mismatch","Verified")))))</f>
        <v/>
      </c>
      <c r="M69" s="18"/>
      <c r="N69" s="21" t="str">
        <f aca="false">IFERROR(IF(OR(I69="",I69=0),"",F69/G69*I69),"")</f>
        <v/>
      </c>
      <c r="O69" s="18"/>
    </row>
    <row r="70" customFormat="false" ht="15" hidden="false" customHeight="false" outlineLevel="0" collapsed="false">
      <c r="A70" s="18"/>
      <c r="B70" s="18"/>
      <c r="C70" s="18"/>
      <c r="D70" s="18"/>
      <c r="E70" s="18"/>
      <c r="F70" s="20"/>
      <c r="G70" s="18"/>
      <c r="H70" s="18"/>
      <c r="I70" s="21" t="str">
        <f aca="false">IF(OR(G70="",H70=""),"",IF(G70&gt;H70,G70-H70,0))</f>
        <v/>
      </c>
      <c r="J70" s="21" t="str">
        <f aca="false">IF(OR(G70="",H70=""),"",IF(H70&gt;G70,H70-G70,0))</f>
        <v/>
      </c>
      <c r="K70" s="18"/>
      <c r="L70" s="22" t="str">
        <f aca="false">IF(G70="","",IF(H70="","Pending",IF(H70&lt;G70,"Short / Not Traced",IF(H70&gt;G70,"Excess Found",IF(K70="Yes","Location Mismatch","Verified")))))</f>
        <v/>
      </c>
      <c r="M70" s="18"/>
      <c r="N70" s="21" t="str">
        <f aca="false">IFERROR(IF(OR(I70="",I70=0),"",F70/G70*I70),"")</f>
        <v/>
      </c>
      <c r="O70" s="18"/>
    </row>
    <row r="71" customFormat="false" ht="15" hidden="false" customHeight="false" outlineLevel="0" collapsed="false">
      <c r="A71" s="18"/>
      <c r="B71" s="18"/>
      <c r="C71" s="18"/>
      <c r="D71" s="18"/>
      <c r="E71" s="18"/>
      <c r="F71" s="20"/>
      <c r="G71" s="18"/>
      <c r="H71" s="18"/>
      <c r="I71" s="21" t="str">
        <f aca="false">IF(OR(G71="",H71=""),"",IF(G71&gt;H71,G71-H71,0))</f>
        <v/>
      </c>
      <c r="J71" s="21" t="str">
        <f aca="false">IF(OR(G71="",H71=""),"",IF(H71&gt;G71,H71-G71,0))</f>
        <v/>
      </c>
      <c r="K71" s="18"/>
      <c r="L71" s="22" t="str">
        <f aca="false">IF(G71="","",IF(H71="","Pending",IF(H71&lt;G71,"Short / Not Traced",IF(H71&gt;G71,"Excess Found",IF(K71="Yes","Location Mismatch","Verified")))))</f>
        <v/>
      </c>
      <c r="M71" s="18"/>
      <c r="N71" s="21" t="str">
        <f aca="false">IFERROR(IF(OR(I71="",I71=0),"",F71/G71*I71),"")</f>
        <v/>
      </c>
      <c r="O71" s="18"/>
    </row>
    <row r="72" customFormat="false" ht="15" hidden="false" customHeight="false" outlineLevel="0" collapsed="false">
      <c r="A72" s="18"/>
      <c r="B72" s="18"/>
      <c r="C72" s="18"/>
      <c r="D72" s="18"/>
      <c r="E72" s="18"/>
      <c r="F72" s="20"/>
      <c r="G72" s="18"/>
      <c r="H72" s="18"/>
      <c r="I72" s="21" t="str">
        <f aca="false">IF(OR(G72="",H72=""),"",IF(G72&gt;H72,G72-H72,0))</f>
        <v/>
      </c>
      <c r="J72" s="21" t="str">
        <f aca="false">IF(OR(G72="",H72=""),"",IF(H72&gt;G72,H72-G72,0))</f>
        <v/>
      </c>
      <c r="K72" s="18"/>
      <c r="L72" s="22" t="str">
        <f aca="false">IF(G72="","",IF(H72="","Pending",IF(H72&lt;G72,"Short / Not Traced",IF(H72&gt;G72,"Excess Found",IF(K72="Yes","Location Mismatch","Verified")))))</f>
        <v/>
      </c>
      <c r="M72" s="18"/>
      <c r="N72" s="21" t="str">
        <f aca="false">IFERROR(IF(OR(I72="",I72=0),"",F72/G72*I72),"")</f>
        <v/>
      </c>
      <c r="O72" s="18"/>
    </row>
    <row r="73" customFormat="false" ht="15" hidden="false" customHeight="false" outlineLevel="0" collapsed="false">
      <c r="A73" s="18"/>
      <c r="B73" s="18"/>
      <c r="C73" s="18"/>
      <c r="D73" s="18"/>
      <c r="E73" s="18"/>
      <c r="F73" s="20"/>
      <c r="G73" s="18"/>
      <c r="H73" s="18"/>
      <c r="I73" s="21" t="str">
        <f aca="false">IF(OR(G73="",H73=""),"",IF(G73&gt;H73,G73-H73,0))</f>
        <v/>
      </c>
      <c r="J73" s="21" t="str">
        <f aca="false">IF(OR(G73="",H73=""),"",IF(H73&gt;G73,H73-G73,0))</f>
        <v/>
      </c>
      <c r="K73" s="18"/>
      <c r="L73" s="22" t="str">
        <f aca="false">IF(G73="","",IF(H73="","Pending",IF(H73&lt;G73,"Short / Not Traced",IF(H73&gt;G73,"Excess Found",IF(K73="Yes","Location Mismatch","Verified")))))</f>
        <v/>
      </c>
      <c r="M73" s="18"/>
      <c r="N73" s="21" t="str">
        <f aca="false">IFERROR(IF(OR(I73="",I73=0),"",F73/G73*I73),"")</f>
        <v/>
      </c>
      <c r="O73" s="18"/>
    </row>
    <row r="74" customFormat="false" ht="15" hidden="false" customHeight="false" outlineLevel="0" collapsed="false">
      <c r="A74" s="18"/>
      <c r="B74" s="18"/>
      <c r="C74" s="18"/>
      <c r="D74" s="18"/>
      <c r="E74" s="18"/>
      <c r="F74" s="20"/>
      <c r="G74" s="18"/>
      <c r="H74" s="18"/>
      <c r="I74" s="21" t="str">
        <f aca="false">IF(OR(G74="",H74=""),"",IF(G74&gt;H74,G74-H74,0))</f>
        <v/>
      </c>
      <c r="J74" s="21" t="str">
        <f aca="false">IF(OR(G74="",H74=""),"",IF(H74&gt;G74,H74-G74,0))</f>
        <v/>
      </c>
      <c r="K74" s="18"/>
      <c r="L74" s="22" t="str">
        <f aca="false">IF(G74="","",IF(H74="","Pending",IF(H74&lt;G74,"Short / Not Traced",IF(H74&gt;G74,"Excess Found",IF(K74="Yes","Location Mismatch","Verified")))))</f>
        <v/>
      </c>
      <c r="M74" s="18"/>
      <c r="N74" s="21" t="str">
        <f aca="false">IFERROR(IF(OR(I74="",I74=0),"",F74/G74*I74),"")</f>
        <v/>
      </c>
      <c r="O74" s="18"/>
    </row>
    <row r="75" customFormat="false" ht="15" hidden="false" customHeight="false" outlineLevel="0" collapsed="false">
      <c r="A75" s="18"/>
      <c r="B75" s="18"/>
      <c r="C75" s="18"/>
      <c r="D75" s="18"/>
      <c r="E75" s="18"/>
      <c r="F75" s="20"/>
      <c r="G75" s="18"/>
      <c r="H75" s="18"/>
      <c r="I75" s="21" t="str">
        <f aca="false">IF(OR(G75="",H75=""),"",IF(G75&gt;H75,G75-H75,0))</f>
        <v/>
      </c>
      <c r="J75" s="21" t="str">
        <f aca="false">IF(OR(G75="",H75=""),"",IF(H75&gt;G75,H75-G75,0))</f>
        <v/>
      </c>
      <c r="K75" s="18"/>
      <c r="L75" s="22" t="str">
        <f aca="false">IF(G75="","",IF(H75="","Pending",IF(H75&lt;G75,"Short / Not Traced",IF(H75&gt;G75,"Excess Found",IF(K75="Yes","Location Mismatch","Verified")))))</f>
        <v/>
      </c>
      <c r="M75" s="18"/>
      <c r="N75" s="21" t="str">
        <f aca="false">IFERROR(IF(OR(I75="",I75=0),"",F75/G75*I75),"")</f>
        <v/>
      </c>
      <c r="O75" s="18"/>
    </row>
    <row r="76" customFormat="false" ht="15" hidden="false" customHeight="false" outlineLevel="0" collapsed="false">
      <c r="A76" s="18"/>
      <c r="B76" s="18"/>
      <c r="C76" s="18"/>
      <c r="D76" s="18"/>
      <c r="E76" s="18"/>
      <c r="F76" s="20"/>
      <c r="G76" s="18"/>
      <c r="H76" s="18"/>
      <c r="I76" s="21" t="str">
        <f aca="false">IF(OR(G76="",H76=""),"",IF(G76&gt;H76,G76-H76,0))</f>
        <v/>
      </c>
      <c r="J76" s="21" t="str">
        <f aca="false">IF(OR(G76="",H76=""),"",IF(H76&gt;G76,H76-G76,0))</f>
        <v/>
      </c>
      <c r="K76" s="18"/>
      <c r="L76" s="22" t="str">
        <f aca="false">IF(G76="","",IF(H76="","Pending",IF(H76&lt;G76,"Short / Not Traced",IF(H76&gt;G76,"Excess Found",IF(K76="Yes","Location Mismatch","Verified")))))</f>
        <v/>
      </c>
      <c r="M76" s="18"/>
      <c r="N76" s="21" t="str">
        <f aca="false">IFERROR(IF(OR(I76="",I76=0),"",F76/G76*I76),"")</f>
        <v/>
      </c>
      <c r="O76" s="18"/>
    </row>
    <row r="77" customFormat="false" ht="15" hidden="false" customHeight="false" outlineLevel="0" collapsed="false">
      <c r="A77" s="18"/>
      <c r="B77" s="18"/>
      <c r="C77" s="18"/>
      <c r="D77" s="18"/>
      <c r="E77" s="18"/>
      <c r="F77" s="20"/>
      <c r="G77" s="18"/>
      <c r="H77" s="18"/>
      <c r="I77" s="21" t="str">
        <f aca="false">IF(OR(G77="",H77=""),"",IF(G77&gt;H77,G77-H77,0))</f>
        <v/>
      </c>
      <c r="J77" s="21" t="str">
        <f aca="false">IF(OR(G77="",H77=""),"",IF(H77&gt;G77,H77-G77,0))</f>
        <v/>
      </c>
      <c r="K77" s="18"/>
      <c r="L77" s="22" t="str">
        <f aca="false">IF(G77="","",IF(H77="","Pending",IF(H77&lt;G77,"Short / Not Traced",IF(H77&gt;G77,"Excess Found",IF(K77="Yes","Location Mismatch","Verified")))))</f>
        <v/>
      </c>
      <c r="M77" s="18"/>
      <c r="N77" s="21" t="str">
        <f aca="false">IFERROR(IF(OR(I77="",I77=0),"",F77/G77*I77),"")</f>
        <v/>
      </c>
      <c r="O77" s="18"/>
    </row>
    <row r="78" customFormat="false" ht="15" hidden="false" customHeight="false" outlineLevel="0" collapsed="false">
      <c r="A78" s="18"/>
      <c r="B78" s="18"/>
      <c r="C78" s="18"/>
      <c r="D78" s="18"/>
      <c r="E78" s="18"/>
      <c r="F78" s="20"/>
      <c r="G78" s="18"/>
      <c r="H78" s="18"/>
      <c r="I78" s="21" t="str">
        <f aca="false">IF(OR(G78="",H78=""),"",IF(G78&gt;H78,G78-H78,0))</f>
        <v/>
      </c>
      <c r="J78" s="21" t="str">
        <f aca="false">IF(OR(G78="",H78=""),"",IF(H78&gt;G78,H78-G78,0))</f>
        <v/>
      </c>
      <c r="K78" s="18"/>
      <c r="L78" s="22" t="str">
        <f aca="false">IF(G78="","",IF(H78="","Pending",IF(H78&lt;G78,"Short / Not Traced",IF(H78&gt;G78,"Excess Found",IF(K78="Yes","Location Mismatch","Verified")))))</f>
        <v/>
      </c>
      <c r="M78" s="18"/>
      <c r="N78" s="21" t="str">
        <f aca="false">IFERROR(IF(OR(I78="",I78=0),"",F78/G78*I78),"")</f>
        <v/>
      </c>
      <c r="O78" s="18"/>
    </row>
    <row r="79" customFormat="false" ht="15" hidden="false" customHeight="false" outlineLevel="0" collapsed="false">
      <c r="A79" s="18"/>
      <c r="B79" s="18"/>
      <c r="C79" s="18"/>
      <c r="D79" s="18"/>
      <c r="E79" s="18"/>
      <c r="F79" s="20"/>
      <c r="G79" s="18"/>
      <c r="H79" s="18"/>
      <c r="I79" s="21" t="str">
        <f aca="false">IF(OR(G79="",H79=""),"",IF(G79&gt;H79,G79-H79,0))</f>
        <v/>
      </c>
      <c r="J79" s="21" t="str">
        <f aca="false">IF(OR(G79="",H79=""),"",IF(H79&gt;G79,H79-G79,0))</f>
        <v/>
      </c>
      <c r="K79" s="18"/>
      <c r="L79" s="22" t="str">
        <f aca="false">IF(G79="","",IF(H79="","Pending",IF(H79&lt;G79,"Short / Not Traced",IF(H79&gt;G79,"Excess Found",IF(K79="Yes","Location Mismatch","Verified")))))</f>
        <v/>
      </c>
      <c r="M79" s="18"/>
      <c r="N79" s="21" t="str">
        <f aca="false">IFERROR(IF(OR(I79="",I79=0),"",F79/G79*I79),"")</f>
        <v/>
      </c>
      <c r="O79" s="18"/>
    </row>
    <row r="80" customFormat="false" ht="15" hidden="false" customHeight="false" outlineLevel="0" collapsed="false">
      <c r="A80" s="18"/>
      <c r="B80" s="18"/>
      <c r="C80" s="18"/>
      <c r="D80" s="18"/>
      <c r="E80" s="18"/>
      <c r="F80" s="20"/>
      <c r="G80" s="18"/>
      <c r="H80" s="18"/>
      <c r="I80" s="21" t="str">
        <f aca="false">IF(OR(G80="",H80=""),"",IF(G80&gt;H80,G80-H80,0))</f>
        <v/>
      </c>
      <c r="J80" s="21" t="str">
        <f aca="false">IF(OR(G80="",H80=""),"",IF(H80&gt;G80,H80-G80,0))</f>
        <v/>
      </c>
      <c r="K80" s="18"/>
      <c r="L80" s="22" t="str">
        <f aca="false">IF(G80="","",IF(H80="","Pending",IF(H80&lt;G80,"Short / Not Traced",IF(H80&gt;G80,"Excess Found",IF(K80="Yes","Location Mismatch","Verified")))))</f>
        <v/>
      </c>
      <c r="M80" s="18"/>
      <c r="N80" s="21" t="str">
        <f aca="false">IFERROR(IF(OR(I80="",I80=0),"",F80/G80*I80),"")</f>
        <v/>
      </c>
      <c r="O80" s="18"/>
    </row>
    <row r="81" customFormat="false" ht="15" hidden="false" customHeight="false" outlineLevel="0" collapsed="false">
      <c r="A81" s="18"/>
      <c r="B81" s="18"/>
      <c r="C81" s="18"/>
      <c r="D81" s="18"/>
      <c r="E81" s="18"/>
      <c r="F81" s="20"/>
      <c r="G81" s="18"/>
      <c r="H81" s="18"/>
      <c r="I81" s="21" t="str">
        <f aca="false">IF(OR(G81="",H81=""),"",IF(G81&gt;H81,G81-H81,0))</f>
        <v/>
      </c>
      <c r="J81" s="21" t="str">
        <f aca="false">IF(OR(G81="",H81=""),"",IF(H81&gt;G81,H81-G81,0))</f>
        <v/>
      </c>
      <c r="K81" s="18"/>
      <c r="L81" s="22" t="str">
        <f aca="false">IF(G81="","",IF(H81="","Pending",IF(H81&lt;G81,"Short / Not Traced",IF(H81&gt;G81,"Excess Found",IF(K81="Yes","Location Mismatch","Verified")))))</f>
        <v/>
      </c>
      <c r="M81" s="18"/>
      <c r="N81" s="21" t="str">
        <f aca="false">IFERROR(IF(OR(I81="",I81=0),"",F81/G81*I81),"")</f>
        <v/>
      </c>
      <c r="O81" s="18"/>
    </row>
    <row r="82" customFormat="false" ht="15" hidden="false" customHeight="false" outlineLevel="0" collapsed="false">
      <c r="A82" s="18"/>
      <c r="B82" s="18"/>
      <c r="C82" s="18"/>
      <c r="D82" s="18"/>
      <c r="E82" s="18"/>
      <c r="F82" s="20"/>
      <c r="G82" s="18"/>
      <c r="H82" s="18"/>
      <c r="I82" s="21" t="str">
        <f aca="false">IF(OR(G82="",H82=""),"",IF(G82&gt;H82,G82-H82,0))</f>
        <v/>
      </c>
      <c r="J82" s="21" t="str">
        <f aca="false">IF(OR(G82="",H82=""),"",IF(H82&gt;G82,H82-G82,0))</f>
        <v/>
      </c>
      <c r="K82" s="18"/>
      <c r="L82" s="22" t="str">
        <f aca="false">IF(G82="","",IF(H82="","Pending",IF(H82&lt;G82,"Short / Not Traced",IF(H82&gt;G82,"Excess Found",IF(K82="Yes","Location Mismatch","Verified")))))</f>
        <v/>
      </c>
      <c r="M82" s="18"/>
      <c r="N82" s="21" t="str">
        <f aca="false">IFERROR(IF(OR(I82="",I82=0),"",F82/G82*I82),"")</f>
        <v/>
      </c>
      <c r="O82" s="18"/>
    </row>
    <row r="83" customFormat="false" ht="15" hidden="false" customHeight="false" outlineLevel="0" collapsed="false">
      <c r="A83" s="18"/>
      <c r="B83" s="18"/>
      <c r="C83" s="18"/>
      <c r="D83" s="18"/>
      <c r="E83" s="18"/>
      <c r="F83" s="20"/>
      <c r="G83" s="18"/>
      <c r="H83" s="18"/>
      <c r="I83" s="21" t="str">
        <f aca="false">IF(OR(G83="",H83=""),"",IF(G83&gt;H83,G83-H83,0))</f>
        <v/>
      </c>
      <c r="J83" s="21" t="str">
        <f aca="false">IF(OR(G83="",H83=""),"",IF(H83&gt;G83,H83-G83,0))</f>
        <v/>
      </c>
      <c r="K83" s="18"/>
      <c r="L83" s="22" t="str">
        <f aca="false">IF(G83="","",IF(H83="","Pending",IF(H83&lt;G83,"Short / Not Traced",IF(H83&gt;G83,"Excess Found",IF(K83="Yes","Location Mismatch","Verified")))))</f>
        <v/>
      </c>
      <c r="M83" s="18"/>
      <c r="N83" s="21" t="str">
        <f aca="false">IFERROR(IF(OR(I83="",I83=0),"",F83/G83*I83),"")</f>
        <v/>
      </c>
      <c r="O83" s="18"/>
    </row>
    <row r="84" customFormat="false" ht="15" hidden="false" customHeight="false" outlineLevel="0" collapsed="false">
      <c r="A84" s="18"/>
      <c r="B84" s="18"/>
      <c r="C84" s="18"/>
      <c r="D84" s="18"/>
      <c r="E84" s="18"/>
      <c r="F84" s="20"/>
      <c r="G84" s="18"/>
      <c r="H84" s="18"/>
      <c r="I84" s="21" t="str">
        <f aca="false">IF(OR(G84="",H84=""),"",IF(G84&gt;H84,G84-H84,0))</f>
        <v/>
      </c>
      <c r="J84" s="21" t="str">
        <f aca="false">IF(OR(G84="",H84=""),"",IF(H84&gt;G84,H84-G84,0))</f>
        <v/>
      </c>
      <c r="K84" s="18"/>
      <c r="L84" s="22" t="str">
        <f aca="false">IF(G84="","",IF(H84="","Pending",IF(H84&lt;G84,"Short / Not Traced",IF(H84&gt;G84,"Excess Found",IF(K84="Yes","Location Mismatch","Verified")))))</f>
        <v/>
      </c>
      <c r="M84" s="18"/>
      <c r="N84" s="21" t="str">
        <f aca="false">IFERROR(IF(OR(I84="",I84=0),"",F84/G84*I84),"")</f>
        <v/>
      </c>
      <c r="O84" s="18"/>
    </row>
    <row r="85" customFormat="false" ht="15" hidden="false" customHeight="false" outlineLevel="0" collapsed="false">
      <c r="A85" s="18"/>
      <c r="B85" s="18"/>
      <c r="C85" s="18"/>
      <c r="D85" s="18"/>
      <c r="E85" s="18"/>
      <c r="F85" s="20"/>
      <c r="G85" s="18"/>
      <c r="H85" s="18"/>
      <c r="I85" s="21" t="str">
        <f aca="false">IF(OR(G85="",H85=""),"",IF(G85&gt;H85,G85-H85,0))</f>
        <v/>
      </c>
      <c r="J85" s="21" t="str">
        <f aca="false">IF(OR(G85="",H85=""),"",IF(H85&gt;G85,H85-G85,0))</f>
        <v/>
      </c>
      <c r="K85" s="18"/>
      <c r="L85" s="22" t="str">
        <f aca="false">IF(G85="","",IF(H85="","Pending",IF(H85&lt;G85,"Short / Not Traced",IF(H85&gt;G85,"Excess Found",IF(K85="Yes","Location Mismatch","Verified")))))</f>
        <v/>
      </c>
      <c r="M85" s="18"/>
      <c r="N85" s="21" t="str">
        <f aca="false">IFERROR(IF(OR(I85="",I85=0),"",F85/G85*I85),"")</f>
        <v/>
      </c>
      <c r="O85" s="18"/>
    </row>
    <row r="86" customFormat="false" ht="15" hidden="false" customHeight="false" outlineLevel="0" collapsed="false">
      <c r="A86" s="18"/>
      <c r="B86" s="18"/>
      <c r="C86" s="18"/>
      <c r="D86" s="18"/>
      <c r="E86" s="18"/>
      <c r="F86" s="20"/>
      <c r="G86" s="18"/>
      <c r="H86" s="18"/>
      <c r="I86" s="21" t="str">
        <f aca="false">IF(OR(G86="",H86=""),"",IF(G86&gt;H86,G86-H86,0))</f>
        <v/>
      </c>
      <c r="J86" s="21" t="str">
        <f aca="false">IF(OR(G86="",H86=""),"",IF(H86&gt;G86,H86-G86,0))</f>
        <v/>
      </c>
      <c r="K86" s="18"/>
      <c r="L86" s="22" t="str">
        <f aca="false">IF(G86="","",IF(H86="","Pending",IF(H86&lt;G86,"Short / Not Traced",IF(H86&gt;G86,"Excess Found",IF(K86="Yes","Location Mismatch","Verified")))))</f>
        <v/>
      </c>
      <c r="M86" s="18"/>
      <c r="N86" s="21" t="str">
        <f aca="false">IFERROR(IF(OR(I86="",I86=0),"",F86/G86*I86),"")</f>
        <v/>
      </c>
      <c r="O86" s="18"/>
    </row>
    <row r="87" customFormat="false" ht="15" hidden="false" customHeight="false" outlineLevel="0" collapsed="false">
      <c r="A87" s="18"/>
      <c r="B87" s="18"/>
      <c r="C87" s="18"/>
      <c r="D87" s="18"/>
      <c r="E87" s="18"/>
      <c r="F87" s="20"/>
      <c r="G87" s="18"/>
      <c r="H87" s="18"/>
      <c r="I87" s="21" t="str">
        <f aca="false">IF(OR(G87="",H87=""),"",IF(G87&gt;H87,G87-H87,0))</f>
        <v/>
      </c>
      <c r="J87" s="21" t="str">
        <f aca="false">IF(OR(G87="",H87=""),"",IF(H87&gt;G87,H87-G87,0))</f>
        <v/>
      </c>
      <c r="K87" s="18"/>
      <c r="L87" s="22" t="str">
        <f aca="false">IF(G87="","",IF(H87="","Pending",IF(H87&lt;G87,"Short / Not Traced",IF(H87&gt;G87,"Excess Found",IF(K87="Yes","Location Mismatch","Verified")))))</f>
        <v/>
      </c>
      <c r="M87" s="18"/>
      <c r="N87" s="21" t="str">
        <f aca="false">IFERROR(IF(OR(I87="",I87=0),"",F87/G87*I87),"")</f>
        <v/>
      </c>
      <c r="O87" s="18"/>
    </row>
    <row r="88" customFormat="false" ht="15" hidden="false" customHeight="false" outlineLevel="0" collapsed="false">
      <c r="A88" s="18"/>
      <c r="B88" s="18"/>
      <c r="C88" s="18"/>
      <c r="D88" s="18"/>
      <c r="E88" s="18"/>
      <c r="F88" s="20"/>
      <c r="G88" s="18"/>
      <c r="H88" s="18"/>
      <c r="I88" s="21" t="str">
        <f aca="false">IF(OR(G88="",H88=""),"",IF(G88&gt;H88,G88-H88,0))</f>
        <v/>
      </c>
      <c r="J88" s="21" t="str">
        <f aca="false">IF(OR(G88="",H88=""),"",IF(H88&gt;G88,H88-G88,0))</f>
        <v/>
      </c>
      <c r="K88" s="18"/>
      <c r="L88" s="22" t="str">
        <f aca="false">IF(G88="","",IF(H88="","Pending",IF(H88&lt;G88,"Short / Not Traced",IF(H88&gt;G88,"Excess Found",IF(K88="Yes","Location Mismatch","Verified")))))</f>
        <v/>
      </c>
      <c r="M88" s="18"/>
      <c r="N88" s="21" t="str">
        <f aca="false">IFERROR(IF(OR(I88="",I88=0),"",F88/G88*I88),"")</f>
        <v/>
      </c>
      <c r="O88" s="18"/>
    </row>
    <row r="89" customFormat="false" ht="15" hidden="false" customHeight="false" outlineLevel="0" collapsed="false">
      <c r="A89" s="18"/>
      <c r="B89" s="18"/>
      <c r="C89" s="18"/>
      <c r="D89" s="18"/>
      <c r="E89" s="18"/>
      <c r="F89" s="20"/>
      <c r="G89" s="18"/>
      <c r="H89" s="18"/>
      <c r="I89" s="21" t="str">
        <f aca="false">IF(OR(G89="",H89=""),"",IF(G89&gt;H89,G89-H89,0))</f>
        <v/>
      </c>
      <c r="J89" s="21" t="str">
        <f aca="false">IF(OR(G89="",H89=""),"",IF(H89&gt;G89,H89-G89,0))</f>
        <v/>
      </c>
      <c r="K89" s="18"/>
      <c r="L89" s="22" t="str">
        <f aca="false">IF(G89="","",IF(H89="","Pending",IF(H89&lt;G89,"Short / Not Traced",IF(H89&gt;G89,"Excess Found",IF(K89="Yes","Location Mismatch","Verified")))))</f>
        <v/>
      </c>
      <c r="M89" s="18"/>
      <c r="N89" s="21" t="str">
        <f aca="false">IFERROR(IF(OR(I89="",I89=0),"",F89/G89*I89),"")</f>
        <v/>
      </c>
      <c r="O89" s="18"/>
    </row>
    <row r="90" customFormat="false" ht="15" hidden="false" customHeight="false" outlineLevel="0" collapsed="false">
      <c r="A90" s="18"/>
      <c r="B90" s="18"/>
      <c r="C90" s="18"/>
      <c r="D90" s="18"/>
      <c r="E90" s="18"/>
      <c r="F90" s="20"/>
      <c r="G90" s="18"/>
      <c r="H90" s="18"/>
      <c r="I90" s="21" t="str">
        <f aca="false">IF(OR(G90="",H90=""),"",IF(G90&gt;H90,G90-H90,0))</f>
        <v/>
      </c>
      <c r="J90" s="21" t="str">
        <f aca="false">IF(OR(G90="",H90=""),"",IF(H90&gt;G90,H90-G90,0))</f>
        <v/>
      </c>
      <c r="K90" s="18"/>
      <c r="L90" s="22" t="str">
        <f aca="false">IF(G90="","",IF(H90="","Pending",IF(H90&lt;G90,"Short / Not Traced",IF(H90&gt;G90,"Excess Found",IF(K90="Yes","Location Mismatch","Verified")))))</f>
        <v/>
      </c>
      <c r="M90" s="18"/>
      <c r="N90" s="21" t="str">
        <f aca="false">IFERROR(IF(OR(I90="",I90=0),"",F90/G90*I90),"")</f>
        <v/>
      </c>
      <c r="O90" s="18"/>
    </row>
    <row r="91" customFormat="false" ht="15" hidden="false" customHeight="false" outlineLevel="0" collapsed="false">
      <c r="A91" s="18"/>
      <c r="B91" s="18"/>
      <c r="C91" s="18"/>
      <c r="D91" s="18"/>
      <c r="E91" s="18"/>
      <c r="F91" s="20"/>
      <c r="G91" s="18"/>
      <c r="H91" s="18"/>
      <c r="I91" s="21" t="str">
        <f aca="false">IF(OR(G91="",H91=""),"",IF(G91&gt;H91,G91-H91,0))</f>
        <v/>
      </c>
      <c r="J91" s="21" t="str">
        <f aca="false">IF(OR(G91="",H91=""),"",IF(H91&gt;G91,H91-G91,0))</f>
        <v/>
      </c>
      <c r="K91" s="18"/>
      <c r="L91" s="22" t="str">
        <f aca="false">IF(G91="","",IF(H91="","Pending",IF(H91&lt;G91,"Short / Not Traced",IF(H91&gt;G91,"Excess Found",IF(K91="Yes","Location Mismatch","Verified")))))</f>
        <v/>
      </c>
      <c r="M91" s="18"/>
      <c r="N91" s="21" t="str">
        <f aca="false">IFERROR(IF(OR(I91="",I91=0),"",F91/G91*I91),"")</f>
        <v/>
      </c>
      <c r="O91" s="18"/>
    </row>
    <row r="92" customFormat="false" ht="15" hidden="false" customHeight="false" outlineLevel="0" collapsed="false">
      <c r="A92" s="18"/>
      <c r="B92" s="18"/>
      <c r="C92" s="18"/>
      <c r="D92" s="18"/>
      <c r="E92" s="18"/>
      <c r="F92" s="20"/>
      <c r="G92" s="18"/>
      <c r="H92" s="18"/>
      <c r="I92" s="21" t="str">
        <f aca="false">IF(OR(G92="",H92=""),"",IF(G92&gt;H92,G92-H92,0))</f>
        <v/>
      </c>
      <c r="J92" s="21" t="str">
        <f aca="false">IF(OR(G92="",H92=""),"",IF(H92&gt;G92,H92-G92,0))</f>
        <v/>
      </c>
      <c r="K92" s="18"/>
      <c r="L92" s="22" t="str">
        <f aca="false">IF(G92="","",IF(H92="","Pending",IF(H92&lt;G92,"Short / Not Traced",IF(H92&gt;G92,"Excess Found",IF(K92="Yes","Location Mismatch","Verified")))))</f>
        <v/>
      </c>
      <c r="M92" s="18"/>
      <c r="N92" s="21" t="str">
        <f aca="false">IFERROR(IF(OR(I92="",I92=0),"",F92/G92*I92),"")</f>
        <v/>
      </c>
      <c r="O92" s="18"/>
    </row>
    <row r="93" customFormat="false" ht="15" hidden="false" customHeight="false" outlineLevel="0" collapsed="false">
      <c r="A93" s="18"/>
      <c r="B93" s="18"/>
      <c r="C93" s="18"/>
      <c r="D93" s="18"/>
      <c r="E93" s="18"/>
      <c r="F93" s="20"/>
      <c r="G93" s="18"/>
      <c r="H93" s="18"/>
      <c r="I93" s="21" t="str">
        <f aca="false">IF(OR(G93="",H93=""),"",IF(G93&gt;H93,G93-H93,0))</f>
        <v/>
      </c>
      <c r="J93" s="21" t="str">
        <f aca="false">IF(OR(G93="",H93=""),"",IF(H93&gt;G93,H93-G93,0))</f>
        <v/>
      </c>
      <c r="K93" s="18"/>
      <c r="L93" s="22" t="str">
        <f aca="false">IF(G93="","",IF(H93="","Pending",IF(H93&lt;G93,"Short / Not Traced",IF(H93&gt;G93,"Excess Found",IF(K93="Yes","Location Mismatch","Verified")))))</f>
        <v/>
      </c>
      <c r="M93" s="18"/>
      <c r="N93" s="21" t="str">
        <f aca="false">IFERROR(IF(OR(I93="",I93=0),"",F93/G93*I93),"")</f>
        <v/>
      </c>
      <c r="O93" s="18"/>
    </row>
    <row r="94" customFormat="false" ht="15" hidden="false" customHeight="false" outlineLevel="0" collapsed="false">
      <c r="A94" s="18"/>
      <c r="B94" s="18"/>
      <c r="C94" s="18"/>
      <c r="D94" s="18"/>
      <c r="E94" s="18"/>
      <c r="F94" s="20"/>
      <c r="G94" s="18"/>
      <c r="H94" s="18"/>
      <c r="I94" s="21" t="str">
        <f aca="false">IF(OR(G94="",H94=""),"",IF(G94&gt;H94,G94-H94,0))</f>
        <v/>
      </c>
      <c r="J94" s="21" t="str">
        <f aca="false">IF(OR(G94="",H94=""),"",IF(H94&gt;G94,H94-G94,0))</f>
        <v/>
      </c>
      <c r="K94" s="18"/>
      <c r="L94" s="22" t="str">
        <f aca="false">IF(G94="","",IF(H94="","Pending",IF(H94&lt;G94,"Short / Not Traced",IF(H94&gt;G94,"Excess Found",IF(K94="Yes","Location Mismatch","Verified")))))</f>
        <v/>
      </c>
      <c r="M94" s="18"/>
      <c r="N94" s="21" t="str">
        <f aca="false">IFERROR(IF(OR(I94="",I94=0),"",F94/G94*I94),"")</f>
        <v/>
      </c>
      <c r="O94" s="18"/>
    </row>
    <row r="95" customFormat="false" ht="15" hidden="false" customHeight="false" outlineLevel="0" collapsed="false">
      <c r="A95" s="18"/>
      <c r="B95" s="18"/>
      <c r="C95" s="18"/>
      <c r="D95" s="18"/>
      <c r="E95" s="18"/>
      <c r="F95" s="20"/>
      <c r="G95" s="18"/>
      <c r="H95" s="18"/>
      <c r="I95" s="21" t="str">
        <f aca="false">IF(OR(G95="",H95=""),"",IF(G95&gt;H95,G95-H95,0))</f>
        <v/>
      </c>
      <c r="J95" s="21" t="str">
        <f aca="false">IF(OR(G95="",H95=""),"",IF(H95&gt;G95,H95-G95,0))</f>
        <v/>
      </c>
      <c r="K95" s="18"/>
      <c r="L95" s="22" t="str">
        <f aca="false">IF(G95="","",IF(H95="","Pending",IF(H95&lt;G95,"Short / Not Traced",IF(H95&gt;G95,"Excess Found",IF(K95="Yes","Location Mismatch","Verified")))))</f>
        <v/>
      </c>
      <c r="M95" s="18"/>
      <c r="N95" s="21" t="str">
        <f aca="false">IFERROR(IF(OR(I95="",I95=0),"",F95/G95*I95),"")</f>
        <v/>
      </c>
      <c r="O95" s="18"/>
    </row>
    <row r="96" customFormat="false" ht="15" hidden="false" customHeight="false" outlineLevel="0" collapsed="false">
      <c r="A96" s="18"/>
      <c r="B96" s="18"/>
      <c r="C96" s="18"/>
      <c r="D96" s="18"/>
      <c r="E96" s="18"/>
      <c r="F96" s="20"/>
      <c r="G96" s="18"/>
      <c r="H96" s="18"/>
      <c r="I96" s="21" t="str">
        <f aca="false">IF(OR(G96="",H96=""),"",IF(G96&gt;H96,G96-H96,0))</f>
        <v/>
      </c>
      <c r="J96" s="21" t="str">
        <f aca="false">IF(OR(G96="",H96=""),"",IF(H96&gt;G96,H96-G96,0))</f>
        <v/>
      </c>
      <c r="K96" s="18"/>
      <c r="L96" s="22" t="str">
        <f aca="false">IF(G96="","",IF(H96="","Pending",IF(H96&lt;G96,"Short / Not Traced",IF(H96&gt;G96,"Excess Found",IF(K96="Yes","Location Mismatch","Verified")))))</f>
        <v/>
      </c>
      <c r="M96" s="18"/>
      <c r="N96" s="21" t="str">
        <f aca="false">IFERROR(IF(OR(I96="",I96=0),"",F96/G96*I96),"")</f>
        <v/>
      </c>
      <c r="O96" s="18"/>
    </row>
    <row r="97" customFormat="false" ht="15" hidden="false" customHeight="false" outlineLevel="0" collapsed="false">
      <c r="A97" s="18"/>
      <c r="B97" s="18"/>
      <c r="C97" s="18"/>
      <c r="D97" s="18"/>
      <c r="E97" s="18"/>
      <c r="F97" s="20"/>
      <c r="G97" s="18"/>
      <c r="H97" s="18"/>
      <c r="I97" s="21" t="str">
        <f aca="false">IF(OR(G97="",H97=""),"",IF(G97&gt;H97,G97-H97,0))</f>
        <v/>
      </c>
      <c r="J97" s="21" t="str">
        <f aca="false">IF(OR(G97="",H97=""),"",IF(H97&gt;G97,H97-G97,0))</f>
        <v/>
      </c>
      <c r="K97" s="18"/>
      <c r="L97" s="22" t="str">
        <f aca="false">IF(G97="","",IF(H97="","Pending",IF(H97&lt;G97,"Short / Not Traced",IF(H97&gt;G97,"Excess Found",IF(K97="Yes","Location Mismatch","Verified")))))</f>
        <v/>
      </c>
      <c r="M97" s="18"/>
      <c r="N97" s="21" t="str">
        <f aca="false">IFERROR(IF(OR(I97="",I97=0),"",F97/G97*I97),"")</f>
        <v/>
      </c>
      <c r="O97" s="18"/>
    </row>
    <row r="98" customFormat="false" ht="15" hidden="false" customHeight="false" outlineLevel="0" collapsed="false">
      <c r="A98" s="18"/>
      <c r="B98" s="18"/>
      <c r="C98" s="18"/>
      <c r="D98" s="18"/>
      <c r="E98" s="18"/>
      <c r="F98" s="20"/>
      <c r="G98" s="18"/>
      <c r="H98" s="18"/>
      <c r="I98" s="21" t="str">
        <f aca="false">IF(OR(G98="",H98=""),"",IF(G98&gt;H98,G98-H98,0))</f>
        <v/>
      </c>
      <c r="J98" s="21" t="str">
        <f aca="false">IF(OR(G98="",H98=""),"",IF(H98&gt;G98,H98-G98,0))</f>
        <v/>
      </c>
      <c r="K98" s="18"/>
      <c r="L98" s="22" t="str">
        <f aca="false">IF(G98="","",IF(H98="","Pending",IF(H98&lt;G98,"Short / Not Traced",IF(H98&gt;G98,"Excess Found",IF(K98="Yes","Location Mismatch","Verified")))))</f>
        <v/>
      </c>
      <c r="M98" s="18"/>
      <c r="N98" s="21" t="str">
        <f aca="false">IFERROR(IF(OR(I98="",I98=0),"",F98/G98*I98),"")</f>
        <v/>
      </c>
      <c r="O98" s="18"/>
    </row>
    <row r="99" customFormat="false" ht="15" hidden="false" customHeight="false" outlineLevel="0" collapsed="false">
      <c r="A99" s="18"/>
      <c r="B99" s="18"/>
      <c r="C99" s="18"/>
      <c r="D99" s="18"/>
      <c r="E99" s="18"/>
      <c r="F99" s="20"/>
      <c r="G99" s="18"/>
      <c r="H99" s="18"/>
      <c r="I99" s="21" t="str">
        <f aca="false">IF(OR(G99="",H99=""),"",IF(G99&gt;H99,G99-H99,0))</f>
        <v/>
      </c>
      <c r="J99" s="21" t="str">
        <f aca="false">IF(OR(G99="",H99=""),"",IF(H99&gt;G99,H99-G99,0))</f>
        <v/>
      </c>
      <c r="K99" s="18"/>
      <c r="L99" s="22" t="str">
        <f aca="false">IF(G99="","",IF(H99="","Pending",IF(H99&lt;G99,"Short / Not Traced",IF(H99&gt;G99,"Excess Found",IF(K99="Yes","Location Mismatch","Verified")))))</f>
        <v/>
      </c>
      <c r="M99" s="18"/>
      <c r="N99" s="21" t="str">
        <f aca="false">IFERROR(IF(OR(I99="",I99=0),"",F99/G99*I99),"")</f>
        <v/>
      </c>
      <c r="O99" s="18"/>
    </row>
    <row r="100" customFormat="false" ht="15" hidden="false" customHeight="false" outlineLevel="0" collapsed="false">
      <c r="A100" s="18"/>
      <c r="B100" s="18"/>
      <c r="C100" s="18"/>
      <c r="D100" s="18"/>
      <c r="E100" s="18"/>
      <c r="F100" s="20"/>
      <c r="G100" s="18"/>
      <c r="H100" s="18"/>
      <c r="I100" s="21" t="str">
        <f aca="false">IF(OR(G100="",H100=""),"",IF(G100&gt;H100,G100-H100,0))</f>
        <v/>
      </c>
      <c r="J100" s="21" t="str">
        <f aca="false">IF(OR(G100="",H100=""),"",IF(H100&gt;G100,H100-G100,0))</f>
        <v/>
      </c>
      <c r="K100" s="18"/>
      <c r="L100" s="22" t="str">
        <f aca="false">IF(G100="","",IF(H100="","Pending",IF(H100&lt;G100,"Short / Not Traced",IF(H100&gt;G100,"Excess Found",IF(K100="Yes","Location Mismatch","Verified")))))</f>
        <v/>
      </c>
      <c r="M100" s="18"/>
      <c r="N100" s="21" t="str">
        <f aca="false">IFERROR(IF(OR(I100="",I100=0),"",F100/G100*I100),"")</f>
        <v/>
      </c>
      <c r="O100" s="18"/>
    </row>
    <row r="101" customFormat="false" ht="15" hidden="false" customHeight="false" outlineLevel="0" collapsed="false">
      <c r="A101" s="18"/>
      <c r="B101" s="18"/>
      <c r="C101" s="18"/>
      <c r="D101" s="18"/>
      <c r="E101" s="18"/>
      <c r="F101" s="20"/>
      <c r="G101" s="18"/>
      <c r="H101" s="18"/>
      <c r="I101" s="21" t="str">
        <f aca="false">IF(OR(G101="",H101=""),"",IF(G101&gt;H101,G101-H101,0))</f>
        <v/>
      </c>
      <c r="J101" s="21" t="str">
        <f aca="false">IF(OR(G101="",H101=""),"",IF(H101&gt;G101,H101-G101,0))</f>
        <v/>
      </c>
      <c r="K101" s="18"/>
      <c r="L101" s="22" t="str">
        <f aca="false">IF(G101="","",IF(H101="","Pending",IF(H101&lt;G101,"Short / Not Traced",IF(H101&gt;G101,"Excess Found",IF(K101="Yes","Location Mismatch","Verified")))))</f>
        <v/>
      </c>
      <c r="M101" s="18"/>
      <c r="N101" s="21" t="str">
        <f aca="false">IFERROR(IF(OR(I101="",I101=0),"",F101/G101*I101),"")</f>
        <v/>
      </c>
      <c r="O101" s="18"/>
    </row>
    <row r="102" customFormat="false" ht="15" hidden="false" customHeight="false" outlineLevel="0" collapsed="false">
      <c r="A102" s="18"/>
      <c r="B102" s="18"/>
      <c r="C102" s="18"/>
      <c r="D102" s="18"/>
      <c r="E102" s="18"/>
      <c r="F102" s="20"/>
      <c r="G102" s="18"/>
      <c r="H102" s="18"/>
      <c r="I102" s="21" t="str">
        <f aca="false">IF(OR(G102="",H102=""),"",IF(G102&gt;H102,G102-H102,0))</f>
        <v/>
      </c>
      <c r="J102" s="21" t="str">
        <f aca="false">IF(OR(G102="",H102=""),"",IF(H102&gt;G102,H102-G102,0))</f>
        <v/>
      </c>
      <c r="K102" s="18"/>
      <c r="L102" s="22" t="str">
        <f aca="false">IF(G102="","",IF(H102="","Pending",IF(H102&lt;G102,"Short / Not Traced",IF(H102&gt;G102,"Excess Found",IF(K102="Yes","Location Mismatch","Verified")))))</f>
        <v/>
      </c>
      <c r="M102" s="18"/>
      <c r="N102" s="21" t="str">
        <f aca="false">IFERROR(IF(OR(I102="",I102=0),"",F102/G102*I102),"")</f>
        <v/>
      </c>
      <c r="O102" s="18"/>
    </row>
    <row r="103" customFormat="false" ht="15" hidden="false" customHeight="false" outlineLevel="0" collapsed="false">
      <c r="A103" s="18"/>
      <c r="B103" s="18"/>
      <c r="C103" s="18"/>
      <c r="D103" s="18"/>
      <c r="E103" s="18"/>
      <c r="F103" s="20"/>
      <c r="G103" s="18"/>
      <c r="H103" s="18"/>
      <c r="I103" s="21" t="str">
        <f aca="false">IF(OR(G103="",H103=""),"",IF(G103&gt;H103,G103-H103,0))</f>
        <v/>
      </c>
      <c r="J103" s="21" t="str">
        <f aca="false">IF(OR(G103="",H103=""),"",IF(H103&gt;G103,H103-G103,0))</f>
        <v/>
      </c>
      <c r="K103" s="18"/>
      <c r="L103" s="22" t="str">
        <f aca="false">IF(G103="","",IF(H103="","Pending",IF(H103&lt;G103,"Short / Not Traced",IF(H103&gt;G103,"Excess Found",IF(K103="Yes","Location Mismatch","Verified")))))</f>
        <v/>
      </c>
      <c r="M103" s="18"/>
      <c r="N103" s="21" t="str">
        <f aca="false">IFERROR(IF(OR(I103="",I103=0),"",F103/G103*I103),"")</f>
        <v/>
      </c>
      <c r="O103" s="18"/>
    </row>
    <row r="104" customFormat="false" ht="15" hidden="false" customHeight="false" outlineLevel="0" collapsed="false">
      <c r="A104" s="18"/>
      <c r="B104" s="18"/>
      <c r="C104" s="18"/>
      <c r="D104" s="18"/>
      <c r="E104" s="18"/>
      <c r="F104" s="20"/>
      <c r="G104" s="18"/>
      <c r="H104" s="18"/>
      <c r="I104" s="21" t="str">
        <f aca="false">IF(OR(G104="",H104=""),"",IF(G104&gt;H104,G104-H104,0))</f>
        <v/>
      </c>
      <c r="J104" s="21" t="str">
        <f aca="false">IF(OR(G104="",H104=""),"",IF(H104&gt;G104,H104-G104,0))</f>
        <v/>
      </c>
      <c r="K104" s="18"/>
      <c r="L104" s="22" t="str">
        <f aca="false">IF(G104="","",IF(H104="","Pending",IF(H104&lt;G104,"Short / Not Traced",IF(H104&gt;G104,"Excess Found",IF(K104="Yes","Location Mismatch","Verified")))))</f>
        <v/>
      </c>
      <c r="M104" s="18"/>
      <c r="N104" s="21" t="str">
        <f aca="false">IFERROR(IF(OR(I104="",I104=0),"",F104/G104*I104),"")</f>
        <v/>
      </c>
      <c r="O104" s="18"/>
    </row>
    <row r="105" customFormat="false" ht="15" hidden="false" customHeight="false" outlineLevel="0" collapsed="false">
      <c r="A105" s="18"/>
      <c r="B105" s="18"/>
      <c r="C105" s="18"/>
      <c r="D105" s="18"/>
      <c r="E105" s="18"/>
      <c r="F105" s="20"/>
      <c r="G105" s="18"/>
      <c r="H105" s="18"/>
      <c r="I105" s="21" t="str">
        <f aca="false">IF(OR(G105="",H105=""),"",IF(G105&gt;H105,G105-H105,0))</f>
        <v/>
      </c>
      <c r="J105" s="21" t="str">
        <f aca="false">IF(OR(G105="",H105=""),"",IF(H105&gt;G105,H105-G105,0))</f>
        <v/>
      </c>
      <c r="K105" s="18"/>
      <c r="L105" s="22" t="str">
        <f aca="false">IF(G105="","",IF(H105="","Pending",IF(H105&lt;G105,"Short / Not Traced",IF(H105&gt;G105,"Excess Found",IF(K105="Yes","Location Mismatch","Verified")))))</f>
        <v/>
      </c>
      <c r="M105" s="18"/>
      <c r="N105" s="21" t="str">
        <f aca="false">IFERROR(IF(OR(I105="",I105=0),"",F105/G105*I105),"")</f>
        <v/>
      </c>
      <c r="O105" s="18"/>
    </row>
    <row r="106" customFormat="false" ht="15" hidden="false" customHeight="false" outlineLevel="0" collapsed="false">
      <c r="A106" s="18"/>
      <c r="B106" s="18"/>
      <c r="C106" s="18"/>
      <c r="D106" s="18"/>
      <c r="E106" s="18"/>
      <c r="F106" s="20"/>
      <c r="G106" s="18"/>
      <c r="H106" s="18"/>
      <c r="I106" s="21" t="str">
        <f aca="false">IF(OR(G106="",H106=""),"",IF(G106&gt;H106,G106-H106,0))</f>
        <v/>
      </c>
      <c r="J106" s="21" t="str">
        <f aca="false">IF(OR(G106="",H106=""),"",IF(H106&gt;G106,H106-G106,0))</f>
        <v/>
      </c>
      <c r="K106" s="18"/>
      <c r="L106" s="22" t="str">
        <f aca="false">IF(G106="","",IF(H106="","Pending",IF(H106&lt;G106,"Short / Not Traced",IF(H106&gt;G106,"Excess Found",IF(K106="Yes","Location Mismatch","Verified")))))</f>
        <v/>
      </c>
      <c r="M106" s="18"/>
      <c r="N106" s="21" t="str">
        <f aca="false">IFERROR(IF(OR(I106="",I106=0),"",F106/G106*I106),"")</f>
        <v/>
      </c>
      <c r="O106" s="18"/>
    </row>
    <row r="107" customFormat="false" ht="15" hidden="false" customHeight="false" outlineLevel="0" collapsed="false">
      <c r="A107" s="18"/>
      <c r="B107" s="18"/>
      <c r="C107" s="18"/>
      <c r="D107" s="18"/>
      <c r="E107" s="18"/>
      <c r="F107" s="20"/>
      <c r="G107" s="18"/>
      <c r="H107" s="18"/>
      <c r="I107" s="21" t="str">
        <f aca="false">IF(OR(G107="",H107=""),"",IF(G107&gt;H107,G107-H107,0))</f>
        <v/>
      </c>
      <c r="J107" s="21" t="str">
        <f aca="false">IF(OR(G107="",H107=""),"",IF(H107&gt;G107,H107-G107,0))</f>
        <v/>
      </c>
      <c r="K107" s="18"/>
      <c r="L107" s="22" t="str">
        <f aca="false">IF(G107="","",IF(H107="","Pending",IF(H107&lt;G107,"Short / Not Traced",IF(H107&gt;G107,"Excess Found",IF(K107="Yes","Location Mismatch","Verified")))))</f>
        <v/>
      </c>
      <c r="M107" s="18"/>
      <c r="N107" s="21" t="str">
        <f aca="false">IFERROR(IF(OR(I107="",I107=0),"",F107/G107*I107),"")</f>
        <v/>
      </c>
      <c r="O107" s="18"/>
    </row>
    <row r="108" customFormat="false" ht="15" hidden="false" customHeight="false" outlineLevel="0" collapsed="false">
      <c r="A108" s="18"/>
      <c r="B108" s="18"/>
      <c r="C108" s="18"/>
      <c r="D108" s="18"/>
      <c r="E108" s="18"/>
      <c r="F108" s="20"/>
      <c r="G108" s="18"/>
      <c r="H108" s="18"/>
      <c r="I108" s="21" t="str">
        <f aca="false">IF(OR(G108="",H108=""),"",IF(G108&gt;H108,G108-H108,0))</f>
        <v/>
      </c>
      <c r="J108" s="21" t="str">
        <f aca="false">IF(OR(G108="",H108=""),"",IF(H108&gt;G108,H108-G108,0))</f>
        <v/>
      </c>
      <c r="K108" s="18"/>
      <c r="L108" s="22" t="str">
        <f aca="false">IF(G108="","",IF(H108="","Pending",IF(H108&lt;G108,"Short / Not Traced",IF(H108&gt;G108,"Excess Found",IF(K108="Yes","Location Mismatch","Verified")))))</f>
        <v/>
      </c>
      <c r="M108" s="18"/>
      <c r="N108" s="21" t="str">
        <f aca="false">IFERROR(IF(OR(I108="",I108=0),"",F108/G108*I108),"")</f>
        <v/>
      </c>
      <c r="O108" s="18"/>
    </row>
    <row r="109" customFormat="false" ht="15" hidden="false" customHeight="false" outlineLevel="0" collapsed="false">
      <c r="A109" s="18"/>
      <c r="B109" s="18"/>
      <c r="C109" s="18"/>
      <c r="D109" s="18"/>
      <c r="E109" s="18"/>
      <c r="F109" s="20"/>
      <c r="G109" s="18"/>
      <c r="H109" s="18"/>
      <c r="I109" s="21" t="str">
        <f aca="false">IF(OR(G109="",H109=""),"",IF(G109&gt;H109,G109-H109,0))</f>
        <v/>
      </c>
      <c r="J109" s="21" t="str">
        <f aca="false">IF(OR(G109="",H109=""),"",IF(H109&gt;G109,H109-G109,0))</f>
        <v/>
      </c>
      <c r="K109" s="18"/>
      <c r="L109" s="22" t="str">
        <f aca="false">IF(G109="","",IF(H109="","Pending",IF(H109&lt;G109,"Short / Not Traced",IF(H109&gt;G109,"Excess Found",IF(K109="Yes","Location Mismatch","Verified")))))</f>
        <v/>
      </c>
      <c r="M109" s="18"/>
      <c r="N109" s="21" t="str">
        <f aca="false">IFERROR(IF(OR(I109="",I109=0),"",F109/G109*I109),"")</f>
        <v/>
      </c>
      <c r="O109" s="18"/>
    </row>
    <row r="110" customFormat="false" ht="15" hidden="false" customHeight="false" outlineLevel="0" collapsed="false">
      <c r="A110" s="18"/>
      <c r="B110" s="18"/>
      <c r="C110" s="18"/>
      <c r="D110" s="18"/>
      <c r="E110" s="18"/>
      <c r="F110" s="20"/>
      <c r="G110" s="18"/>
      <c r="H110" s="18"/>
      <c r="I110" s="21" t="str">
        <f aca="false">IF(OR(G110="",H110=""),"",IF(G110&gt;H110,G110-H110,0))</f>
        <v/>
      </c>
      <c r="J110" s="21" t="str">
        <f aca="false">IF(OR(G110="",H110=""),"",IF(H110&gt;G110,H110-G110,0))</f>
        <v/>
      </c>
      <c r="K110" s="18"/>
      <c r="L110" s="22" t="str">
        <f aca="false">IF(G110="","",IF(H110="","Pending",IF(H110&lt;G110,"Short / Not Traced",IF(H110&gt;G110,"Excess Found",IF(K110="Yes","Location Mismatch","Verified")))))</f>
        <v/>
      </c>
      <c r="M110" s="18"/>
      <c r="N110" s="21" t="str">
        <f aca="false">IFERROR(IF(OR(I110="",I110=0),"",F110/G110*I110),"")</f>
        <v/>
      </c>
      <c r="O110" s="18"/>
    </row>
    <row r="111" customFormat="false" ht="15" hidden="false" customHeight="false" outlineLevel="0" collapsed="false">
      <c r="A111" s="18"/>
      <c r="B111" s="18"/>
      <c r="C111" s="18"/>
      <c r="D111" s="18"/>
      <c r="E111" s="18"/>
      <c r="F111" s="20"/>
      <c r="G111" s="18"/>
      <c r="H111" s="18"/>
      <c r="I111" s="21" t="str">
        <f aca="false">IF(OR(G111="",H111=""),"",IF(G111&gt;H111,G111-H111,0))</f>
        <v/>
      </c>
      <c r="J111" s="21" t="str">
        <f aca="false">IF(OR(G111="",H111=""),"",IF(H111&gt;G111,H111-G111,0))</f>
        <v/>
      </c>
      <c r="K111" s="18"/>
      <c r="L111" s="22" t="str">
        <f aca="false">IF(G111="","",IF(H111="","Pending",IF(H111&lt;G111,"Short / Not Traced",IF(H111&gt;G111,"Excess Found",IF(K111="Yes","Location Mismatch","Verified")))))</f>
        <v/>
      </c>
      <c r="M111" s="18"/>
      <c r="N111" s="21" t="str">
        <f aca="false">IFERROR(IF(OR(I111="",I111=0),"",F111/G111*I111),"")</f>
        <v/>
      </c>
      <c r="O111" s="18"/>
    </row>
    <row r="112" customFormat="false" ht="15" hidden="false" customHeight="false" outlineLevel="0" collapsed="false">
      <c r="A112" s="18"/>
      <c r="B112" s="18"/>
      <c r="C112" s="18"/>
      <c r="D112" s="18"/>
      <c r="E112" s="18"/>
      <c r="F112" s="20"/>
      <c r="G112" s="18"/>
      <c r="H112" s="18"/>
      <c r="I112" s="21" t="str">
        <f aca="false">IF(OR(G112="",H112=""),"",IF(G112&gt;H112,G112-H112,0))</f>
        <v/>
      </c>
      <c r="J112" s="21" t="str">
        <f aca="false">IF(OR(G112="",H112=""),"",IF(H112&gt;G112,H112-G112,0))</f>
        <v/>
      </c>
      <c r="K112" s="18"/>
      <c r="L112" s="22" t="str">
        <f aca="false">IF(G112="","",IF(H112="","Pending",IF(H112&lt;G112,"Short / Not Traced",IF(H112&gt;G112,"Excess Found",IF(K112="Yes","Location Mismatch","Verified")))))</f>
        <v/>
      </c>
      <c r="M112" s="18"/>
      <c r="N112" s="21" t="str">
        <f aca="false">IFERROR(IF(OR(I112="",I112=0),"",F112/G112*I112),"")</f>
        <v/>
      </c>
      <c r="O112" s="18"/>
    </row>
    <row r="113" customFormat="false" ht="15" hidden="false" customHeight="false" outlineLevel="0" collapsed="false">
      <c r="A113" s="18"/>
      <c r="B113" s="18"/>
      <c r="C113" s="18"/>
      <c r="D113" s="18"/>
      <c r="E113" s="18"/>
      <c r="F113" s="20"/>
      <c r="G113" s="18"/>
      <c r="H113" s="18"/>
      <c r="I113" s="21" t="str">
        <f aca="false">IF(OR(G113="",H113=""),"",IF(G113&gt;H113,G113-H113,0))</f>
        <v/>
      </c>
      <c r="J113" s="21" t="str">
        <f aca="false">IF(OR(G113="",H113=""),"",IF(H113&gt;G113,H113-G113,0))</f>
        <v/>
      </c>
      <c r="K113" s="18"/>
      <c r="L113" s="22" t="str">
        <f aca="false">IF(G113="","",IF(H113="","Pending",IF(H113&lt;G113,"Short / Not Traced",IF(H113&gt;G113,"Excess Found",IF(K113="Yes","Location Mismatch","Verified")))))</f>
        <v/>
      </c>
      <c r="M113" s="18"/>
      <c r="N113" s="21" t="str">
        <f aca="false">IFERROR(IF(OR(I113="",I113=0),"",F113/G113*I113),"")</f>
        <v/>
      </c>
      <c r="O113" s="18"/>
    </row>
    <row r="114" customFormat="false" ht="15" hidden="false" customHeight="false" outlineLevel="0" collapsed="false">
      <c r="A114" s="18"/>
      <c r="B114" s="18"/>
      <c r="C114" s="18"/>
      <c r="D114" s="18"/>
      <c r="E114" s="18"/>
      <c r="F114" s="20"/>
      <c r="G114" s="18"/>
      <c r="H114" s="18"/>
      <c r="I114" s="21" t="str">
        <f aca="false">IF(OR(G114="",H114=""),"",IF(G114&gt;H114,G114-H114,0))</f>
        <v/>
      </c>
      <c r="J114" s="21" t="str">
        <f aca="false">IF(OR(G114="",H114=""),"",IF(H114&gt;G114,H114-G114,0))</f>
        <v/>
      </c>
      <c r="K114" s="18"/>
      <c r="L114" s="22" t="str">
        <f aca="false">IF(G114="","",IF(H114="","Pending",IF(H114&lt;G114,"Short / Not Traced",IF(H114&gt;G114,"Excess Found",IF(K114="Yes","Location Mismatch","Verified")))))</f>
        <v/>
      </c>
      <c r="M114" s="18"/>
      <c r="N114" s="21" t="str">
        <f aca="false">IFERROR(IF(OR(I114="",I114=0),"",F114/G114*I114),"")</f>
        <v/>
      </c>
      <c r="O114" s="18"/>
    </row>
    <row r="115" customFormat="false" ht="15" hidden="false" customHeight="false" outlineLevel="0" collapsed="false">
      <c r="A115" s="18"/>
      <c r="B115" s="18"/>
      <c r="C115" s="18"/>
      <c r="D115" s="18"/>
      <c r="E115" s="18"/>
      <c r="F115" s="20"/>
      <c r="G115" s="18"/>
      <c r="H115" s="18"/>
      <c r="I115" s="21" t="str">
        <f aca="false">IF(OR(G115="",H115=""),"",IF(G115&gt;H115,G115-H115,0))</f>
        <v/>
      </c>
      <c r="J115" s="21" t="str">
        <f aca="false">IF(OR(G115="",H115=""),"",IF(H115&gt;G115,H115-G115,0))</f>
        <v/>
      </c>
      <c r="K115" s="18"/>
      <c r="L115" s="22" t="str">
        <f aca="false">IF(G115="","",IF(H115="","Pending",IF(H115&lt;G115,"Short / Not Traced",IF(H115&gt;G115,"Excess Found",IF(K115="Yes","Location Mismatch","Verified")))))</f>
        <v/>
      </c>
      <c r="M115" s="18"/>
      <c r="N115" s="21" t="str">
        <f aca="false">IFERROR(IF(OR(I115="",I115=0),"",F115/G115*I115),"")</f>
        <v/>
      </c>
      <c r="O115" s="18"/>
    </row>
    <row r="116" customFormat="false" ht="15" hidden="false" customHeight="false" outlineLevel="0" collapsed="false">
      <c r="A116" s="18"/>
      <c r="B116" s="18"/>
      <c r="C116" s="18"/>
      <c r="D116" s="18"/>
      <c r="E116" s="18"/>
      <c r="F116" s="20"/>
      <c r="G116" s="18"/>
      <c r="H116" s="18"/>
      <c r="I116" s="21" t="str">
        <f aca="false">IF(OR(G116="",H116=""),"",IF(G116&gt;H116,G116-H116,0))</f>
        <v/>
      </c>
      <c r="J116" s="21" t="str">
        <f aca="false">IF(OR(G116="",H116=""),"",IF(H116&gt;G116,H116-G116,0))</f>
        <v/>
      </c>
      <c r="K116" s="18"/>
      <c r="L116" s="22" t="str">
        <f aca="false">IF(G116="","",IF(H116="","Pending",IF(H116&lt;G116,"Short / Not Traced",IF(H116&gt;G116,"Excess Found",IF(K116="Yes","Location Mismatch","Verified")))))</f>
        <v/>
      </c>
      <c r="M116" s="18"/>
      <c r="N116" s="21" t="str">
        <f aca="false">IFERROR(IF(OR(I116="",I116=0),"",F116/G116*I116),"")</f>
        <v/>
      </c>
      <c r="O116" s="18"/>
    </row>
    <row r="117" customFormat="false" ht="15" hidden="false" customHeight="false" outlineLevel="0" collapsed="false">
      <c r="A117" s="18"/>
      <c r="B117" s="18"/>
      <c r="C117" s="18"/>
      <c r="D117" s="18"/>
      <c r="E117" s="18"/>
      <c r="F117" s="20"/>
      <c r="G117" s="18"/>
      <c r="H117" s="18"/>
      <c r="I117" s="21" t="str">
        <f aca="false">IF(OR(G117="",H117=""),"",IF(G117&gt;H117,G117-H117,0))</f>
        <v/>
      </c>
      <c r="J117" s="21" t="str">
        <f aca="false">IF(OR(G117="",H117=""),"",IF(H117&gt;G117,H117-G117,0))</f>
        <v/>
      </c>
      <c r="K117" s="18"/>
      <c r="L117" s="22" t="str">
        <f aca="false">IF(G117="","",IF(H117="","Pending",IF(H117&lt;G117,"Short / Not Traced",IF(H117&gt;G117,"Excess Found",IF(K117="Yes","Location Mismatch","Verified")))))</f>
        <v/>
      </c>
      <c r="M117" s="18"/>
      <c r="N117" s="21" t="str">
        <f aca="false">IFERROR(IF(OR(I117="",I117=0),"",F117/G117*I117),"")</f>
        <v/>
      </c>
      <c r="O117" s="18"/>
    </row>
    <row r="118" customFormat="false" ht="15" hidden="false" customHeight="false" outlineLevel="0" collapsed="false">
      <c r="A118" s="18"/>
      <c r="B118" s="18"/>
      <c r="C118" s="18"/>
      <c r="D118" s="18"/>
      <c r="E118" s="18"/>
      <c r="F118" s="20"/>
      <c r="G118" s="18"/>
      <c r="H118" s="18"/>
      <c r="I118" s="21" t="str">
        <f aca="false">IF(OR(G118="",H118=""),"",IF(G118&gt;H118,G118-H118,0))</f>
        <v/>
      </c>
      <c r="J118" s="21" t="str">
        <f aca="false">IF(OR(G118="",H118=""),"",IF(H118&gt;G118,H118-G118,0))</f>
        <v/>
      </c>
      <c r="K118" s="18"/>
      <c r="L118" s="22" t="str">
        <f aca="false">IF(G118="","",IF(H118="","Pending",IF(H118&lt;G118,"Short / Not Traced",IF(H118&gt;G118,"Excess Found",IF(K118="Yes","Location Mismatch","Verified")))))</f>
        <v/>
      </c>
      <c r="M118" s="18"/>
      <c r="N118" s="21" t="str">
        <f aca="false">IFERROR(IF(OR(I118="",I118=0),"",F118/G118*I118),"")</f>
        <v/>
      </c>
      <c r="O118" s="18"/>
    </row>
    <row r="119" customFormat="false" ht="15" hidden="false" customHeight="false" outlineLevel="0" collapsed="false">
      <c r="A119" s="18"/>
      <c r="B119" s="18"/>
      <c r="C119" s="18"/>
      <c r="D119" s="18"/>
      <c r="E119" s="18"/>
      <c r="F119" s="20"/>
      <c r="G119" s="18"/>
      <c r="H119" s="18"/>
      <c r="I119" s="21" t="str">
        <f aca="false">IF(OR(G119="",H119=""),"",IF(G119&gt;H119,G119-H119,0))</f>
        <v/>
      </c>
      <c r="J119" s="21" t="str">
        <f aca="false">IF(OR(G119="",H119=""),"",IF(H119&gt;G119,H119-G119,0))</f>
        <v/>
      </c>
      <c r="K119" s="18"/>
      <c r="L119" s="22" t="str">
        <f aca="false">IF(G119="","",IF(H119="","Pending",IF(H119&lt;G119,"Short / Not Traced",IF(H119&gt;G119,"Excess Found",IF(K119="Yes","Location Mismatch","Verified")))))</f>
        <v/>
      </c>
      <c r="M119" s="18"/>
      <c r="N119" s="21" t="str">
        <f aca="false">IFERROR(IF(OR(I119="",I119=0),"",F119/G119*I119),"")</f>
        <v/>
      </c>
      <c r="O119" s="18"/>
    </row>
    <row r="120" customFormat="false" ht="15" hidden="false" customHeight="false" outlineLevel="0" collapsed="false">
      <c r="A120" s="18"/>
      <c r="B120" s="18"/>
      <c r="C120" s="18"/>
      <c r="D120" s="18"/>
      <c r="E120" s="18"/>
      <c r="F120" s="20"/>
      <c r="G120" s="18"/>
      <c r="H120" s="18"/>
      <c r="I120" s="21" t="str">
        <f aca="false">IF(OR(G120="",H120=""),"",IF(G120&gt;H120,G120-H120,0))</f>
        <v/>
      </c>
      <c r="J120" s="21" t="str">
        <f aca="false">IF(OR(G120="",H120=""),"",IF(H120&gt;G120,H120-G120,0))</f>
        <v/>
      </c>
      <c r="K120" s="18"/>
      <c r="L120" s="22" t="str">
        <f aca="false">IF(G120="","",IF(H120="","Pending",IF(H120&lt;G120,"Short / Not Traced",IF(H120&gt;G120,"Excess Found",IF(K120="Yes","Location Mismatch","Verified")))))</f>
        <v/>
      </c>
      <c r="M120" s="18"/>
      <c r="N120" s="21" t="str">
        <f aca="false">IFERROR(IF(OR(I120="",I120=0),"",F120/G120*I120),"")</f>
        <v/>
      </c>
      <c r="O120" s="18"/>
    </row>
    <row r="121" customFormat="false" ht="15" hidden="false" customHeight="false" outlineLevel="0" collapsed="false">
      <c r="A121" s="18"/>
      <c r="B121" s="18"/>
      <c r="C121" s="18"/>
      <c r="D121" s="18"/>
      <c r="E121" s="18"/>
      <c r="F121" s="20"/>
      <c r="G121" s="18"/>
      <c r="H121" s="18"/>
      <c r="I121" s="21" t="str">
        <f aca="false">IF(OR(G121="",H121=""),"",IF(G121&gt;H121,G121-H121,0))</f>
        <v/>
      </c>
      <c r="J121" s="21" t="str">
        <f aca="false">IF(OR(G121="",H121=""),"",IF(H121&gt;G121,H121-G121,0))</f>
        <v/>
      </c>
      <c r="K121" s="18"/>
      <c r="L121" s="22" t="str">
        <f aca="false">IF(G121="","",IF(H121="","Pending",IF(H121&lt;G121,"Short / Not Traced",IF(H121&gt;G121,"Excess Found",IF(K121="Yes","Location Mismatch","Verified")))))</f>
        <v/>
      </c>
      <c r="M121" s="18"/>
      <c r="N121" s="21" t="str">
        <f aca="false">IFERROR(IF(OR(I121="",I121=0),"",F121/G121*I121),"")</f>
        <v/>
      </c>
      <c r="O121" s="18"/>
    </row>
    <row r="122" customFormat="false" ht="15" hidden="false" customHeight="false" outlineLevel="0" collapsed="false">
      <c r="A122" s="18"/>
      <c r="B122" s="18"/>
      <c r="C122" s="18"/>
      <c r="D122" s="18"/>
      <c r="E122" s="18"/>
      <c r="F122" s="20"/>
      <c r="G122" s="18"/>
      <c r="H122" s="18"/>
      <c r="I122" s="21" t="str">
        <f aca="false">IF(OR(G122="",H122=""),"",IF(G122&gt;H122,G122-H122,0))</f>
        <v/>
      </c>
      <c r="J122" s="21" t="str">
        <f aca="false">IF(OR(G122="",H122=""),"",IF(H122&gt;G122,H122-G122,0))</f>
        <v/>
      </c>
      <c r="K122" s="18"/>
      <c r="L122" s="22" t="str">
        <f aca="false">IF(G122="","",IF(H122="","Pending",IF(H122&lt;G122,"Short / Not Traced",IF(H122&gt;G122,"Excess Found",IF(K122="Yes","Location Mismatch","Verified")))))</f>
        <v/>
      </c>
      <c r="M122" s="18"/>
      <c r="N122" s="21" t="str">
        <f aca="false">IFERROR(IF(OR(I122="",I122=0),"",F122/G122*I122),"")</f>
        <v/>
      </c>
      <c r="O122" s="18"/>
    </row>
    <row r="123" customFormat="false" ht="15" hidden="false" customHeight="false" outlineLevel="0" collapsed="false">
      <c r="A123" s="18"/>
      <c r="B123" s="18"/>
      <c r="C123" s="18"/>
      <c r="D123" s="18"/>
      <c r="E123" s="18"/>
      <c r="F123" s="20"/>
      <c r="G123" s="18"/>
      <c r="H123" s="18"/>
      <c r="I123" s="21" t="str">
        <f aca="false">IF(OR(G123="",H123=""),"",IF(G123&gt;H123,G123-H123,0))</f>
        <v/>
      </c>
      <c r="J123" s="21" t="str">
        <f aca="false">IF(OR(G123="",H123=""),"",IF(H123&gt;G123,H123-G123,0))</f>
        <v/>
      </c>
      <c r="K123" s="18"/>
      <c r="L123" s="22" t="str">
        <f aca="false">IF(G123="","",IF(H123="","Pending",IF(H123&lt;G123,"Short / Not Traced",IF(H123&gt;G123,"Excess Found",IF(K123="Yes","Location Mismatch","Verified")))))</f>
        <v/>
      </c>
      <c r="M123" s="18"/>
      <c r="N123" s="21" t="str">
        <f aca="false">IFERROR(IF(OR(I123="",I123=0),"",F123/G123*I123),"")</f>
        <v/>
      </c>
      <c r="O123" s="18"/>
    </row>
    <row r="124" customFormat="false" ht="15" hidden="false" customHeight="false" outlineLevel="0" collapsed="false">
      <c r="A124" s="18"/>
      <c r="B124" s="18"/>
      <c r="C124" s="18"/>
      <c r="D124" s="18"/>
      <c r="E124" s="18"/>
      <c r="F124" s="20"/>
      <c r="G124" s="18"/>
      <c r="H124" s="18"/>
      <c r="I124" s="21" t="str">
        <f aca="false">IF(OR(G124="",H124=""),"",IF(G124&gt;H124,G124-H124,0))</f>
        <v/>
      </c>
      <c r="J124" s="21" t="str">
        <f aca="false">IF(OR(G124="",H124=""),"",IF(H124&gt;G124,H124-G124,0))</f>
        <v/>
      </c>
      <c r="K124" s="18"/>
      <c r="L124" s="22" t="str">
        <f aca="false">IF(G124="","",IF(H124="","Pending",IF(H124&lt;G124,"Short / Not Traced",IF(H124&gt;G124,"Excess Found",IF(K124="Yes","Location Mismatch","Verified")))))</f>
        <v/>
      </c>
      <c r="M124" s="18"/>
      <c r="N124" s="21" t="str">
        <f aca="false">IFERROR(IF(OR(I124="",I124=0),"",F124/G124*I124),"")</f>
        <v/>
      </c>
      <c r="O124" s="18"/>
    </row>
    <row r="125" customFormat="false" ht="15" hidden="false" customHeight="false" outlineLevel="0" collapsed="false">
      <c r="A125" s="18"/>
      <c r="B125" s="18"/>
      <c r="C125" s="18"/>
      <c r="D125" s="18"/>
      <c r="E125" s="18"/>
      <c r="F125" s="20"/>
      <c r="G125" s="18"/>
      <c r="H125" s="18"/>
      <c r="I125" s="21" t="str">
        <f aca="false">IF(OR(G125="",H125=""),"",IF(G125&gt;H125,G125-H125,0))</f>
        <v/>
      </c>
      <c r="J125" s="21" t="str">
        <f aca="false">IF(OR(G125="",H125=""),"",IF(H125&gt;G125,H125-G125,0))</f>
        <v/>
      </c>
      <c r="K125" s="18"/>
      <c r="L125" s="22" t="str">
        <f aca="false">IF(G125="","",IF(H125="","Pending",IF(H125&lt;G125,"Short / Not Traced",IF(H125&gt;G125,"Excess Found",IF(K125="Yes","Location Mismatch","Verified")))))</f>
        <v/>
      </c>
      <c r="M125" s="18"/>
      <c r="N125" s="21" t="str">
        <f aca="false">IFERROR(IF(OR(I125="",I125=0),"",F125/G125*I125),"")</f>
        <v/>
      </c>
      <c r="O125" s="18"/>
    </row>
    <row r="126" customFormat="false" ht="15" hidden="false" customHeight="false" outlineLevel="0" collapsed="false">
      <c r="A126" s="18"/>
      <c r="B126" s="18"/>
      <c r="C126" s="18"/>
      <c r="D126" s="18"/>
      <c r="E126" s="18"/>
      <c r="F126" s="20"/>
      <c r="G126" s="18"/>
      <c r="H126" s="18"/>
      <c r="I126" s="21" t="str">
        <f aca="false">IF(OR(G126="",H126=""),"",IF(G126&gt;H126,G126-H126,0))</f>
        <v/>
      </c>
      <c r="J126" s="21" t="str">
        <f aca="false">IF(OR(G126="",H126=""),"",IF(H126&gt;G126,H126-G126,0))</f>
        <v/>
      </c>
      <c r="K126" s="18"/>
      <c r="L126" s="22" t="str">
        <f aca="false">IF(G126="","",IF(H126="","Pending",IF(H126&lt;G126,"Short / Not Traced",IF(H126&gt;G126,"Excess Found",IF(K126="Yes","Location Mismatch","Verified")))))</f>
        <v/>
      </c>
      <c r="M126" s="18"/>
      <c r="N126" s="21" t="str">
        <f aca="false">IFERROR(IF(OR(I126="",I126=0),"",F126/G126*I126),"")</f>
        <v/>
      </c>
      <c r="O126" s="18"/>
    </row>
    <row r="127" customFormat="false" ht="15" hidden="false" customHeight="false" outlineLevel="0" collapsed="false">
      <c r="A127" s="18"/>
      <c r="B127" s="18"/>
      <c r="C127" s="18"/>
      <c r="D127" s="18"/>
      <c r="E127" s="18"/>
      <c r="F127" s="20"/>
      <c r="G127" s="18"/>
      <c r="H127" s="18"/>
      <c r="I127" s="21" t="str">
        <f aca="false">IF(OR(G127="",H127=""),"",IF(G127&gt;H127,G127-H127,0))</f>
        <v/>
      </c>
      <c r="J127" s="21" t="str">
        <f aca="false">IF(OR(G127="",H127=""),"",IF(H127&gt;G127,H127-G127,0))</f>
        <v/>
      </c>
      <c r="K127" s="18"/>
      <c r="L127" s="22" t="str">
        <f aca="false">IF(G127="","",IF(H127="","Pending",IF(H127&lt;G127,"Short / Not Traced",IF(H127&gt;G127,"Excess Found",IF(K127="Yes","Location Mismatch","Verified")))))</f>
        <v/>
      </c>
      <c r="M127" s="18"/>
      <c r="N127" s="21" t="str">
        <f aca="false">IFERROR(IF(OR(I127="",I127=0),"",F127/G127*I127),"")</f>
        <v/>
      </c>
      <c r="O127" s="18"/>
    </row>
    <row r="128" customFormat="false" ht="15" hidden="false" customHeight="false" outlineLevel="0" collapsed="false">
      <c r="A128" s="18"/>
      <c r="B128" s="18"/>
      <c r="C128" s="18"/>
      <c r="D128" s="18"/>
      <c r="E128" s="18"/>
      <c r="F128" s="20"/>
      <c r="G128" s="18"/>
      <c r="H128" s="18"/>
      <c r="I128" s="21" t="str">
        <f aca="false">IF(OR(G128="",H128=""),"",IF(G128&gt;H128,G128-H128,0))</f>
        <v/>
      </c>
      <c r="J128" s="21" t="str">
        <f aca="false">IF(OR(G128="",H128=""),"",IF(H128&gt;G128,H128-G128,0))</f>
        <v/>
      </c>
      <c r="K128" s="18"/>
      <c r="L128" s="22" t="str">
        <f aca="false">IF(G128="","",IF(H128="","Pending",IF(H128&lt;G128,"Short / Not Traced",IF(H128&gt;G128,"Excess Found",IF(K128="Yes","Location Mismatch","Verified")))))</f>
        <v/>
      </c>
      <c r="M128" s="18"/>
      <c r="N128" s="21" t="str">
        <f aca="false">IFERROR(IF(OR(I128="",I128=0),"",F128/G128*I128),"")</f>
        <v/>
      </c>
      <c r="O128" s="18"/>
    </row>
    <row r="129" customFormat="false" ht="15" hidden="false" customHeight="false" outlineLevel="0" collapsed="false">
      <c r="A129" s="18"/>
      <c r="B129" s="18"/>
      <c r="C129" s="18"/>
      <c r="D129" s="18"/>
      <c r="E129" s="18"/>
      <c r="F129" s="20"/>
      <c r="G129" s="18"/>
      <c r="H129" s="18"/>
      <c r="I129" s="21" t="str">
        <f aca="false">IF(OR(G129="",H129=""),"",IF(G129&gt;H129,G129-H129,0))</f>
        <v/>
      </c>
      <c r="J129" s="21" t="str">
        <f aca="false">IF(OR(G129="",H129=""),"",IF(H129&gt;G129,H129-G129,0))</f>
        <v/>
      </c>
      <c r="K129" s="18"/>
      <c r="L129" s="22" t="str">
        <f aca="false">IF(G129="","",IF(H129="","Pending",IF(H129&lt;G129,"Short / Not Traced",IF(H129&gt;G129,"Excess Found",IF(K129="Yes","Location Mismatch","Verified")))))</f>
        <v/>
      </c>
      <c r="M129" s="18"/>
      <c r="N129" s="21" t="str">
        <f aca="false">IFERROR(IF(OR(I129="",I129=0),"",F129/G129*I129),"")</f>
        <v/>
      </c>
      <c r="O129" s="18"/>
    </row>
    <row r="130" customFormat="false" ht="15" hidden="false" customHeight="false" outlineLevel="0" collapsed="false">
      <c r="A130" s="18"/>
      <c r="B130" s="18"/>
      <c r="C130" s="18"/>
      <c r="D130" s="18"/>
      <c r="E130" s="18"/>
      <c r="F130" s="20"/>
      <c r="G130" s="18"/>
      <c r="H130" s="18"/>
      <c r="I130" s="21" t="str">
        <f aca="false">IF(OR(G130="",H130=""),"",IF(G130&gt;H130,G130-H130,0))</f>
        <v/>
      </c>
      <c r="J130" s="21" t="str">
        <f aca="false">IF(OR(G130="",H130=""),"",IF(H130&gt;G130,H130-G130,0))</f>
        <v/>
      </c>
      <c r="K130" s="18"/>
      <c r="L130" s="22" t="str">
        <f aca="false">IF(G130="","",IF(H130="","Pending",IF(H130&lt;G130,"Short / Not Traced",IF(H130&gt;G130,"Excess Found",IF(K130="Yes","Location Mismatch","Verified")))))</f>
        <v/>
      </c>
      <c r="M130" s="18"/>
      <c r="N130" s="21" t="str">
        <f aca="false">IFERROR(IF(OR(I130="",I130=0),"",F130/G130*I130),"")</f>
        <v/>
      </c>
      <c r="O130" s="18"/>
    </row>
    <row r="131" customFormat="false" ht="15" hidden="false" customHeight="false" outlineLevel="0" collapsed="false">
      <c r="A131" s="18"/>
      <c r="B131" s="18"/>
      <c r="C131" s="18"/>
      <c r="D131" s="18"/>
      <c r="E131" s="18"/>
      <c r="F131" s="20"/>
      <c r="G131" s="18"/>
      <c r="H131" s="18"/>
      <c r="I131" s="21" t="str">
        <f aca="false">IF(OR(G131="",H131=""),"",IF(G131&gt;H131,G131-H131,0))</f>
        <v/>
      </c>
      <c r="J131" s="21" t="str">
        <f aca="false">IF(OR(G131="",H131=""),"",IF(H131&gt;G131,H131-G131,0))</f>
        <v/>
      </c>
      <c r="K131" s="18"/>
      <c r="L131" s="22" t="str">
        <f aca="false">IF(G131="","",IF(H131="","Pending",IF(H131&lt;G131,"Short / Not Traced",IF(H131&gt;G131,"Excess Found",IF(K131="Yes","Location Mismatch","Verified")))))</f>
        <v/>
      </c>
      <c r="M131" s="18"/>
      <c r="N131" s="21" t="str">
        <f aca="false">IFERROR(IF(OR(I131="",I131=0),"",F131/G131*I131),"")</f>
        <v/>
      </c>
      <c r="O131" s="18"/>
    </row>
    <row r="132" customFormat="false" ht="15" hidden="false" customHeight="false" outlineLevel="0" collapsed="false">
      <c r="A132" s="18"/>
      <c r="B132" s="18"/>
      <c r="C132" s="18"/>
      <c r="D132" s="18"/>
      <c r="E132" s="18"/>
      <c r="F132" s="20"/>
      <c r="G132" s="18"/>
      <c r="H132" s="18"/>
      <c r="I132" s="21" t="str">
        <f aca="false">IF(OR(G132="",H132=""),"",IF(G132&gt;H132,G132-H132,0))</f>
        <v/>
      </c>
      <c r="J132" s="21" t="str">
        <f aca="false">IF(OR(G132="",H132=""),"",IF(H132&gt;G132,H132-G132,0))</f>
        <v/>
      </c>
      <c r="K132" s="18"/>
      <c r="L132" s="22" t="str">
        <f aca="false">IF(G132="","",IF(H132="","Pending",IF(H132&lt;G132,"Short / Not Traced",IF(H132&gt;G132,"Excess Found",IF(K132="Yes","Location Mismatch","Verified")))))</f>
        <v/>
      </c>
      <c r="M132" s="18"/>
      <c r="N132" s="21" t="str">
        <f aca="false">IFERROR(IF(OR(I132="",I132=0),"",F132/G132*I132),"")</f>
        <v/>
      </c>
      <c r="O132" s="18"/>
    </row>
    <row r="133" customFormat="false" ht="15" hidden="false" customHeight="false" outlineLevel="0" collapsed="false">
      <c r="A133" s="18"/>
      <c r="B133" s="18"/>
      <c r="C133" s="18"/>
      <c r="D133" s="18"/>
      <c r="E133" s="18"/>
      <c r="F133" s="20"/>
      <c r="G133" s="18"/>
      <c r="H133" s="18"/>
      <c r="I133" s="21" t="str">
        <f aca="false">IF(OR(G133="",H133=""),"",IF(G133&gt;H133,G133-H133,0))</f>
        <v/>
      </c>
      <c r="J133" s="21" t="str">
        <f aca="false">IF(OR(G133="",H133=""),"",IF(H133&gt;G133,H133-G133,0))</f>
        <v/>
      </c>
      <c r="K133" s="18"/>
      <c r="L133" s="22" t="str">
        <f aca="false">IF(G133="","",IF(H133="","Pending",IF(H133&lt;G133,"Short / Not Traced",IF(H133&gt;G133,"Excess Found",IF(K133="Yes","Location Mismatch","Verified")))))</f>
        <v/>
      </c>
      <c r="M133" s="18"/>
      <c r="N133" s="21" t="str">
        <f aca="false">IFERROR(IF(OR(I133="",I133=0),"",F133/G133*I133),"")</f>
        <v/>
      </c>
      <c r="O133" s="18"/>
    </row>
    <row r="134" customFormat="false" ht="15" hidden="false" customHeight="false" outlineLevel="0" collapsed="false">
      <c r="A134" s="18"/>
      <c r="B134" s="18"/>
      <c r="C134" s="18"/>
      <c r="D134" s="18"/>
      <c r="E134" s="18"/>
      <c r="F134" s="20"/>
      <c r="G134" s="18"/>
      <c r="H134" s="18"/>
      <c r="I134" s="21" t="str">
        <f aca="false">IF(OR(G134="",H134=""),"",IF(G134&gt;H134,G134-H134,0))</f>
        <v/>
      </c>
      <c r="J134" s="21" t="str">
        <f aca="false">IF(OR(G134="",H134=""),"",IF(H134&gt;G134,H134-G134,0))</f>
        <v/>
      </c>
      <c r="K134" s="18"/>
      <c r="L134" s="22" t="str">
        <f aca="false">IF(G134="","",IF(H134="","Pending",IF(H134&lt;G134,"Short / Not Traced",IF(H134&gt;G134,"Excess Found",IF(K134="Yes","Location Mismatch","Verified")))))</f>
        <v/>
      </c>
      <c r="M134" s="18"/>
      <c r="N134" s="21" t="str">
        <f aca="false">IFERROR(IF(OR(I134="",I134=0),"",F134/G134*I134),"")</f>
        <v/>
      </c>
      <c r="O134" s="18"/>
    </row>
    <row r="135" customFormat="false" ht="15" hidden="false" customHeight="false" outlineLevel="0" collapsed="false">
      <c r="A135" s="18"/>
      <c r="B135" s="18"/>
      <c r="C135" s="18"/>
      <c r="D135" s="18"/>
      <c r="E135" s="18"/>
      <c r="F135" s="20"/>
      <c r="G135" s="18"/>
      <c r="H135" s="18"/>
      <c r="I135" s="21" t="str">
        <f aca="false">IF(OR(G135="",H135=""),"",IF(G135&gt;H135,G135-H135,0))</f>
        <v/>
      </c>
      <c r="J135" s="21" t="str">
        <f aca="false">IF(OR(G135="",H135=""),"",IF(H135&gt;G135,H135-G135,0))</f>
        <v/>
      </c>
      <c r="K135" s="18"/>
      <c r="L135" s="22" t="str">
        <f aca="false">IF(G135="","",IF(H135="","Pending",IF(H135&lt;G135,"Short / Not Traced",IF(H135&gt;G135,"Excess Found",IF(K135="Yes","Location Mismatch","Verified")))))</f>
        <v/>
      </c>
      <c r="M135" s="18"/>
      <c r="N135" s="21" t="str">
        <f aca="false">IFERROR(IF(OR(I135="",I135=0),"",F135/G135*I135),"")</f>
        <v/>
      </c>
      <c r="O135" s="18"/>
    </row>
    <row r="136" customFormat="false" ht="15" hidden="false" customHeight="false" outlineLevel="0" collapsed="false">
      <c r="A136" s="18"/>
      <c r="B136" s="18"/>
      <c r="C136" s="18"/>
      <c r="D136" s="18"/>
      <c r="E136" s="18"/>
      <c r="F136" s="20"/>
      <c r="G136" s="18"/>
      <c r="H136" s="18"/>
      <c r="I136" s="21" t="str">
        <f aca="false">IF(OR(G136="",H136=""),"",IF(G136&gt;H136,G136-H136,0))</f>
        <v/>
      </c>
      <c r="J136" s="21" t="str">
        <f aca="false">IF(OR(G136="",H136=""),"",IF(H136&gt;G136,H136-G136,0))</f>
        <v/>
      </c>
      <c r="K136" s="18"/>
      <c r="L136" s="22" t="str">
        <f aca="false">IF(G136="","",IF(H136="","Pending",IF(H136&lt;G136,"Short / Not Traced",IF(H136&gt;G136,"Excess Found",IF(K136="Yes","Location Mismatch","Verified")))))</f>
        <v/>
      </c>
      <c r="M136" s="18"/>
      <c r="N136" s="21" t="str">
        <f aca="false">IFERROR(IF(OR(I136="",I136=0),"",F136/G136*I136),"")</f>
        <v/>
      </c>
      <c r="O136" s="18"/>
    </row>
    <row r="137" customFormat="false" ht="15" hidden="false" customHeight="false" outlineLevel="0" collapsed="false">
      <c r="A137" s="18"/>
      <c r="B137" s="18"/>
      <c r="C137" s="18"/>
      <c r="D137" s="18"/>
      <c r="E137" s="18"/>
      <c r="F137" s="20"/>
      <c r="G137" s="18"/>
      <c r="H137" s="18"/>
      <c r="I137" s="21" t="str">
        <f aca="false">IF(OR(G137="",H137=""),"",IF(G137&gt;H137,G137-H137,0))</f>
        <v/>
      </c>
      <c r="J137" s="21" t="str">
        <f aca="false">IF(OR(G137="",H137=""),"",IF(H137&gt;G137,H137-G137,0))</f>
        <v/>
      </c>
      <c r="K137" s="18"/>
      <c r="L137" s="22" t="str">
        <f aca="false">IF(G137="","",IF(H137="","Pending",IF(H137&lt;G137,"Short / Not Traced",IF(H137&gt;G137,"Excess Found",IF(K137="Yes","Location Mismatch","Verified")))))</f>
        <v/>
      </c>
      <c r="M137" s="18"/>
      <c r="N137" s="21" t="str">
        <f aca="false">IFERROR(IF(OR(I137="",I137=0),"",F137/G137*I137),"")</f>
        <v/>
      </c>
      <c r="O137" s="18"/>
    </row>
    <row r="138" customFormat="false" ht="15" hidden="false" customHeight="false" outlineLevel="0" collapsed="false">
      <c r="A138" s="18"/>
      <c r="B138" s="18"/>
      <c r="C138" s="18"/>
      <c r="D138" s="18"/>
      <c r="E138" s="18"/>
      <c r="F138" s="20"/>
      <c r="G138" s="18"/>
      <c r="H138" s="18"/>
      <c r="I138" s="21" t="str">
        <f aca="false">IF(OR(G138="",H138=""),"",IF(G138&gt;H138,G138-H138,0))</f>
        <v/>
      </c>
      <c r="J138" s="21" t="str">
        <f aca="false">IF(OR(G138="",H138=""),"",IF(H138&gt;G138,H138-G138,0))</f>
        <v/>
      </c>
      <c r="K138" s="18"/>
      <c r="L138" s="22" t="str">
        <f aca="false">IF(G138="","",IF(H138="","Pending",IF(H138&lt;G138,"Short / Not Traced",IF(H138&gt;G138,"Excess Found",IF(K138="Yes","Location Mismatch","Verified")))))</f>
        <v/>
      </c>
      <c r="M138" s="18"/>
      <c r="N138" s="21" t="str">
        <f aca="false">IFERROR(IF(OR(I138="",I138=0),"",F138/G138*I138),"")</f>
        <v/>
      </c>
      <c r="O138" s="18"/>
    </row>
    <row r="139" customFormat="false" ht="15" hidden="false" customHeight="false" outlineLevel="0" collapsed="false">
      <c r="A139" s="18"/>
      <c r="B139" s="18"/>
      <c r="C139" s="18"/>
      <c r="D139" s="18"/>
      <c r="E139" s="18"/>
      <c r="F139" s="20"/>
      <c r="G139" s="18"/>
      <c r="H139" s="18"/>
      <c r="I139" s="21" t="str">
        <f aca="false">IF(OR(G139="",H139=""),"",IF(G139&gt;H139,G139-H139,0))</f>
        <v/>
      </c>
      <c r="J139" s="21" t="str">
        <f aca="false">IF(OR(G139="",H139=""),"",IF(H139&gt;G139,H139-G139,0))</f>
        <v/>
      </c>
      <c r="K139" s="18"/>
      <c r="L139" s="22" t="str">
        <f aca="false">IF(G139="","",IF(H139="","Pending",IF(H139&lt;G139,"Short / Not Traced",IF(H139&gt;G139,"Excess Found",IF(K139="Yes","Location Mismatch","Verified")))))</f>
        <v/>
      </c>
      <c r="M139" s="18"/>
      <c r="N139" s="21" t="str">
        <f aca="false">IFERROR(IF(OR(I139="",I139=0),"",F139/G139*I139),"")</f>
        <v/>
      </c>
      <c r="O139" s="18"/>
    </row>
    <row r="140" customFormat="false" ht="15" hidden="false" customHeight="false" outlineLevel="0" collapsed="false">
      <c r="A140" s="18"/>
      <c r="B140" s="18"/>
      <c r="C140" s="18"/>
      <c r="D140" s="18"/>
      <c r="E140" s="18"/>
      <c r="F140" s="20"/>
      <c r="G140" s="18"/>
      <c r="H140" s="18"/>
      <c r="I140" s="21" t="str">
        <f aca="false">IF(OR(G140="",H140=""),"",IF(G140&gt;H140,G140-H140,0))</f>
        <v/>
      </c>
      <c r="J140" s="21" t="str">
        <f aca="false">IF(OR(G140="",H140=""),"",IF(H140&gt;G140,H140-G140,0))</f>
        <v/>
      </c>
      <c r="K140" s="18"/>
      <c r="L140" s="22" t="str">
        <f aca="false">IF(G140="","",IF(H140="","Pending",IF(H140&lt;G140,"Short / Not Traced",IF(H140&gt;G140,"Excess Found",IF(K140="Yes","Location Mismatch","Verified")))))</f>
        <v/>
      </c>
      <c r="M140" s="18"/>
      <c r="N140" s="21" t="str">
        <f aca="false">IFERROR(IF(OR(I140="",I140=0),"",F140/G140*I140),"")</f>
        <v/>
      </c>
      <c r="O140" s="18"/>
    </row>
    <row r="141" customFormat="false" ht="15" hidden="false" customHeight="false" outlineLevel="0" collapsed="false">
      <c r="A141" s="18"/>
      <c r="B141" s="18"/>
      <c r="C141" s="18"/>
      <c r="D141" s="18"/>
      <c r="E141" s="18"/>
      <c r="F141" s="20"/>
      <c r="G141" s="18"/>
      <c r="H141" s="18"/>
      <c r="I141" s="21" t="str">
        <f aca="false">IF(OR(G141="",H141=""),"",IF(G141&gt;H141,G141-H141,0))</f>
        <v/>
      </c>
      <c r="J141" s="21" t="str">
        <f aca="false">IF(OR(G141="",H141=""),"",IF(H141&gt;G141,H141-G141,0))</f>
        <v/>
      </c>
      <c r="K141" s="18"/>
      <c r="L141" s="22" t="str">
        <f aca="false">IF(G141="","",IF(H141="","Pending",IF(H141&lt;G141,"Short / Not Traced",IF(H141&gt;G141,"Excess Found",IF(K141="Yes","Location Mismatch","Verified")))))</f>
        <v/>
      </c>
      <c r="M141" s="18"/>
      <c r="N141" s="21" t="str">
        <f aca="false">IFERROR(IF(OR(I141="",I141=0),"",F141/G141*I141),"")</f>
        <v/>
      </c>
      <c r="O141" s="18"/>
    </row>
    <row r="142" customFormat="false" ht="15" hidden="false" customHeight="false" outlineLevel="0" collapsed="false">
      <c r="A142" s="18"/>
      <c r="B142" s="18"/>
      <c r="C142" s="18"/>
      <c r="D142" s="18"/>
      <c r="E142" s="18"/>
      <c r="F142" s="20"/>
      <c r="G142" s="18"/>
      <c r="H142" s="18"/>
      <c r="I142" s="21" t="str">
        <f aca="false">IF(OR(G142="",H142=""),"",IF(G142&gt;H142,G142-H142,0))</f>
        <v/>
      </c>
      <c r="J142" s="21" t="str">
        <f aca="false">IF(OR(G142="",H142=""),"",IF(H142&gt;G142,H142-G142,0))</f>
        <v/>
      </c>
      <c r="K142" s="18"/>
      <c r="L142" s="22" t="str">
        <f aca="false">IF(G142="","",IF(H142="","Pending",IF(H142&lt;G142,"Short / Not Traced",IF(H142&gt;G142,"Excess Found",IF(K142="Yes","Location Mismatch","Verified")))))</f>
        <v/>
      </c>
      <c r="M142" s="18"/>
      <c r="N142" s="21" t="str">
        <f aca="false">IFERROR(IF(OR(I142="",I142=0),"",F142/G142*I142),"")</f>
        <v/>
      </c>
      <c r="O142" s="18"/>
    </row>
    <row r="143" customFormat="false" ht="15" hidden="false" customHeight="false" outlineLevel="0" collapsed="false">
      <c r="A143" s="18"/>
      <c r="B143" s="18"/>
      <c r="C143" s="18"/>
      <c r="D143" s="18"/>
      <c r="E143" s="18"/>
      <c r="F143" s="20"/>
      <c r="G143" s="18"/>
      <c r="H143" s="18"/>
      <c r="I143" s="21" t="str">
        <f aca="false">IF(OR(G143="",H143=""),"",IF(G143&gt;H143,G143-H143,0))</f>
        <v/>
      </c>
      <c r="J143" s="21" t="str">
        <f aca="false">IF(OR(G143="",H143=""),"",IF(H143&gt;G143,H143-G143,0))</f>
        <v/>
      </c>
      <c r="K143" s="18"/>
      <c r="L143" s="22" t="str">
        <f aca="false">IF(G143="","",IF(H143="","Pending",IF(H143&lt;G143,"Short / Not Traced",IF(H143&gt;G143,"Excess Found",IF(K143="Yes","Location Mismatch","Verified")))))</f>
        <v/>
      </c>
      <c r="M143" s="18"/>
      <c r="N143" s="21" t="str">
        <f aca="false">IFERROR(IF(OR(I143="",I143=0),"",F143/G143*I143),"")</f>
        <v/>
      </c>
      <c r="O143" s="18"/>
    </row>
    <row r="144" customFormat="false" ht="15" hidden="false" customHeight="false" outlineLevel="0" collapsed="false">
      <c r="A144" s="18"/>
      <c r="B144" s="18"/>
      <c r="C144" s="18"/>
      <c r="D144" s="18"/>
      <c r="E144" s="18"/>
      <c r="F144" s="20"/>
      <c r="G144" s="18"/>
      <c r="H144" s="18"/>
      <c r="I144" s="21" t="str">
        <f aca="false">IF(OR(G144="",H144=""),"",IF(G144&gt;H144,G144-H144,0))</f>
        <v/>
      </c>
      <c r="J144" s="21" t="str">
        <f aca="false">IF(OR(G144="",H144=""),"",IF(H144&gt;G144,H144-G144,0))</f>
        <v/>
      </c>
      <c r="K144" s="18"/>
      <c r="L144" s="22" t="str">
        <f aca="false">IF(G144="","",IF(H144="","Pending",IF(H144&lt;G144,"Short / Not Traced",IF(H144&gt;G144,"Excess Found",IF(K144="Yes","Location Mismatch","Verified")))))</f>
        <v/>
      </c>
      <c r="M144" s="18"/>
      <c r="N144" s="21" t="str">
        <f aca="false">IFERROR(IF(OR(I144="",I144=0),"",F144/G144*I144),"")</f>
        <v/>
      </c>
      <c r="O144" s="18"/>
    </row>
    <row r="145" customFormat="false" ht="15" hidden="false" customHeight="false" outlineLevel="0" collapsed="false">
      <c r="A145" s="18"/>
      <c r="B145" s="18"/>
      <c r="C145" s="18"/>
      <c r="D145" s="18"/>
      <c r="E145" s="18"/>
      <c r="F145" s="20"/>
      <c r="G145" s="18"/>
      <c r="H145" s="18"/>
      <c r="I145" s="21" t="str">
        <f aca="false">IF(OR(G145="",H145=""),"",IF(G145&gt;H145,G145-H145,0))</f>
        <v/>
      </c>
      <c r="J145" s="21" t="str">
        <f aca="false">IF(OR(G145="",H145=""),"",IF(H145&gt;G145,H145-G145,0))</f>
        <v/>
      </c>
      <c r="K145" s="18"/>
      <c r="L145" s="22" t="str">
        <f aca="false">IF(G145="","",IF(H145="","Pending",IF(H145&lt;G145,"Short / Not Traced",IF(H145&gt;G145,"Excess Found",IF(K145="Yes","Location Mismatch","Verified")))))</f>
        <v/>
      </c>
      <c r="M145" s="18"/>
      <c r="N145" s="21" t="str">
        <f aca="false">IFERROR(IF(OR(I145="",I145=0),"",F145/G145*I145),"")</f>
        <v/>
      </c>
      <c r="O145" s="18"/>
    </row>
    <row r="146" customFormat="false" ht="15" hidden="false" customHeight="false" outlineLevel="0" collapsed="false">
      <c r="A146" s="18"/>
      <c r="B146" s="18"/>
      <c r="C146" s="18"/>
      <c r="D146" s="18"/>
      <c r="E146" s="18"/>
      <c r="F146" s="20"/>
      <c r="G146" s="18"/>
      <c r="H146" s="18"/>
      <c r="I146" s="21" t="str">
        <f aca="false">IF(OR(G146="",H146=""),"",IF(G146&gt;H146,G146-H146,0))</f>
        <v/>
      </c>
      <c r="J146" s="21" t="str">
        <f aca="false">IF(OR(G146="",H146=""),"",IF(H146&gt;G146,H146-G146,0))</f>
        <v/>
      </c>
      <c r="K146" s="18"/>
      <c r="L146" s="22" t="str">
        <f aca="false">IF(G146="","",IF(H146="","Pending",IF(H146&lt;G146,"Short / Not Traced",IF(H146&gt;G146,"Excess Found",IF(K146="Yes","Location Mismatch","Verified")))))</f>
        <v/>
      </c>
      <c r="M146" s="18"/>
      <c r="N146" s="21" t="str">
        <f aca="false">IFERROR(IF(OR(I146="",I146=0),"",F146/G146*I146),"")</f>
        <v/>
      </c>
      <c r="O146" s="18"/>
    </row>
    <row r="147" customFormat="false" ht="15" hidden="false" customHeight="false" outlineLevel="0" collapsed="false">
      <c r="A147" s="18"/>
      <c r="B147" s="18"/>
      <c r="C147" s="18"/>
      <c r="D147" s="18"/>
      <c r="E147" s="18"/>
      <c r="F147" s="20"/>
      <c r="G147" s="18"/>
      <c r="H147" s="18"/>
      <c r="I147" s="21" t="str">
        <f aca="false">IF(OR(G147="",H147=""),"",IF(G147&gt;H147,G147-H147,0))</f>
        <v/>
      </c>
      <c r="J147" s="21" t="str">
        <f aca="false">IF(OR(G147="",H147=""),"",IF(H147&gt;G147,H147-G147,0))</f>
        <v/>
      </c>
      <c r="K147" s="18"/>
      <c r="L147" s="22" t="str">
        <f aca="false">IF(G147="","",IF(H147="","Pending",IF(H147&lt;G147,"Short / Not Traced",IF(H147&gt;G147,"Excess Found",IF(K147="Yes","Location Mismatch","Verified")))))</f>
        <v/>
      </c>
      <c r="M147" s="18"/>
      <c r="N147" s="21" t="str">
        <f aca="false">IFERROR(IF(OR(I147="",I147=0),"",F147/G147*I147),"")</f>
        <v/>
      </c>
      <c r="O147" s="18"/>
    </row>
    <row r="148" customFormat="false" ht="15" hidden="false" customHeight="false" outlineLevel="0" collapsed="false">
      <c r="A148" s="18"/>
      <c r="B148" s="18"/>
      <c r="C148" s="18"/>
      <c r="D148" s="18"/>
      <c r="E148" s="18"/>
      <c r="F148" s="20"/>
      <c r="G148" s="18"/>
      <c r="H148" s="18"/>
      <c r="I148" s="21" t="str">
        <f aca="false">IF(OR(G148="",H148=""),"",IF(G148&gt;H148,G148-H148,0))</f>
        <v/>
      </c>
      <c r="J148" s="21" t="str">
        <f aca="false">IF(OR(G148="",H148=""),"",IF(H148&gt;G148,H148-G148,0))</f>
        <v/>
      </c>
      <c r="K148" s="18"/>
      <c r="L148" s="22" t="str">
        <f aca="false">IF(G148="","",IF(H148="","Pending",IF(H148&lt;G148,"Short / Not Traced",IF(H148&gt;G148,"Excess Found",IF(K148="Yes","Location Mismatch","Verified")))))</f>
        <v/>
      </c>
      <c r="M148" s="18"/>
      <c r="N148" s="21" t="str">
        <f aca="false">IFERROR(IF(OR(I148="",I148=0),"",F148/G148*I148),"")</f>
        <v/>
      </c>
      <c r="O148" s="18"/>
    </row>
    <row r="149" customFormat="false" ht="15" hidden="false" customHeight="false" outlineLevel="0" collapsed="false">
      <c r="A149" s="18"/>
      <c r="B149" s="18"/>
      <c r="C149" s="18"/>
      <c r="D149" s="18"/>
      <c r="E149" s="18"/>
      <c r="F149" s="20"/>
      <c r="G149" s="18"/>
      <c r="H149" s="18"/>
      <c r="I149" s="21" t="str">
        <f aca="false">IF(OR(G149="",H149=""),"",IF(G149&gt;H149,G149-H149,0))</f>
        <v/>
      </c>
      <c r="J149" s="21" t="str">
        <f aca="false">IF(OR(G149="",H149=""),"",IF(H149&gt;G149,H149-G149,0))</f>
        <v/>
      </c>
      <c r="K149" s="18"/>
      <c r="L149" s="22" t="str">
        <f aca="false">IF(G149="","",IF(H149="","Pending",IF(H149&lt;G149,"Short / Not Traced",IF(H149&gt;G149,"Excess Found",IF(K149="Yes","Location Mismatch","Verified")))))</f>
        <v/>
      </c>
      <c r="M149" s="18"/>
      <c r="N149" s="21" t="str">
        <f aca="false">IFERROR(IF(OR(I149="",I149=0),"",F149/G149*I149),"")</f>
        <v/>
      </c>
      <c r="O149" s="18"/>
    </row>
    <row r="150" customFormat="false" ht="15" hidden="false" customHeight="false" outlineLevel="0" collapsed="false">
      <c r="A150" s="18"/>
      <c r="B150" s="18"/>
      <c r="C150" s="18"/>
      <c r="D150" s="18"/>
      <c r="E150" s="18"/>
      <c r="F150" s="20"/>
      <c r="G150" s="18"/>
      <c r="H150" s="18"/>
      <c r="I150" s="21" t="str">
        <f aca="false">IF(OR(G150="",H150=""),"",IF(G150&gt;H150,G150-H150,0))</f>
        <v/>
      </c>
      <c r="J150" s="21" t="str">
        <f aca="false">IF(OR(G150="",H150=""),"",IF(H150&gt;G150,H150-G150,0))</f>
        <v/>
      </c>
      <c r="K150" s="18"/>
      <c r="L150" s="22" t="str">
        <f aca="false">IF(G150="","",IF(H150="","Pending",IF(H150&lt;G150,"Short / Not Traced",IF(H150&gt;G150,"Excess Found",IF(K150="Yes","Location Mismatch","Verified")))))</f>
        <v/>
      </c>
      <c r="M150" s="18"/>
      <c r="N150" s="21" t="str">
        <f aca="false">IFERROR(IF(OR(I150="",I150=0),"",F150/G150*I150),"")</f>
        <v/>
      </c>
      <c r="O150" s="18"/>
    </row>
    <row r="151" customFormat="false" ht="15" hidden="false" customHeight="false" outlineLevel="0" collapsed="false">
      <c r="A151" s="18"/>
      <c r="B151" s="18"/>
      <c r="C151" s="18"/>
      <c r="D151" s="18"/>
      <c r="E151" s="18"/>
      <c r="F151" s="20"/>
      <c r="G151" s="18"/>
      <c r="H151" s="18"/>
      <c r="I151" s="21" t="str">
        <f aca="false">IF(OR(G151="",H151=""),"",IF(G151&gt;H151,G151-H151,0))</f>
        <v/>
      </c>
      <c r="J151" s="21" t="str">
        <f aca="false">IF(OR(G151="",H151=""),"",IF(H151&gt;G151,H151-G151,0))</f>
        <v/>
      </c>
      <c r="K151" s="18"/>
      <c r="L151" s="22" t="str">
        <f aca="false">IF(G151="","",IF(H151="","Pending",IF(H151&lt;G151,"Short / Not Traced",IF(H151&gt;G151,"Excess Found",IF(K151="Yes","Location Mismatch","Verified")))))</f>
        <v/>
      </c>
      <c r="M151" s="18"/>
      <c r="N151" s="21" t="str">
        <f aca="false">IFERROR(IF(OR(I151="",I151=0),"",F151/G151*I151),"")</f>
        <v/>
      </c>
      <c r="O151" s="18"/>
    </row>
    <row r="152" customFormat="false" ht="15" hidden="false" customHeight="false" outlineLevel="0" collapsed="false">
      <c r="A152" s="18"/>
      <c r="B152" s="18"/>
      <c r="C152" s="18"/>
      <c r="D152" s="18"/>
      <c r="E152" s="18"/>
      <c r="F152" s="20"/>
      <c r="G152" s="18"/>
      <c r="H152" s="18"/>
      <c r="I152" s="21" t="str">
        <f aca="false">IF(OR(G152="",H152=""),"",IF(G152&gt;H152,G152-H152,0))</f>
        <v/>
      </c>
      <c r="J152" s="21" t="str">
        <f aca="false">IF(OR(G152="",H152=""),"",IF(H152&gt;G152,H152-G152,0))</f>
        <v/>
      </c>
      <c r="K152" s="18"/>
      <c r="L152" s="22" t="str">
        <f aca="false">IF(G152="","",IF(H152="","Pending",IF(H152&lt;G152,"Short / Not Traced",IF(H152&gt;G152,"Excess Found",IF(K152="Yes","Location Mismatch","Verified")))))</f>
        <v/>
      </c>
      <c r="M152" s="18"/>
      <c r="N152" s="21" t="str">
        <f aca="false">IFERROR(IF(OR(I152="",I152=0),"",F152/G152*I152),"")</f>
        <v/>
      </c>
      <c r="O152" s="18"/>
    </row>
    <row r="153" customFormat="false" ht="15" hidden="false" customHeight="false" outlineLevel="0" collapsed="false">
      <c r="A153" s="18"/>
      <c r="B153" s="18"/>
      <c r="C153" s="18"/>
      <c r="D153" s="18"/>
      <c r="E153" s="18"/>
      <c r="F153" s="20"/>
      <c r="G153" s="18"/>
      <c r="H153" s="18"/>
      <c r="I153" s="21" t="str">
        <f aca="false">IF(OR(G153="",H153=""),"",IF(G153&gt;H153,G153-H153,0))</f>
        <v/>
      </c>
      <c r="J153" s="21" t="str">
        <f aca="false">IF(OR(G153="",H153=""),"",IF(H153&gt;G153,H153-G153,0))</f>
        <v/>
      </c>
      <c r="K153" s="18"/>
      <c r="L153" s="22" t="str">
        <f aca="false">IF(G153="","",IF(H153="","Pending",IF(H153&lt;G153,"Short / Not Traced",IF(H153&gt;G153,"Excess Found",IF(K153="Yes","Location Mismatch","Verified")))))</f>
        <v/>
      </c>
      <c r="M153" s="18"/>
      <c r="N153" s="21" t="str">
        <f aca="false">IFERROR(IF(OR(I153="",I153=0),"",F153/G153*I153),"")</f>
        <v/>
      </c>
      <c r="O153" s="18"/>
    </row>
    <row r="154" customFormat="false" ht="15" hidden="false" customHeight="false" outlineLevel="0" collapsed="false">
      <c r="A154" s="18"/>
      <c r="B154" s="18"/>
      <c r="C154" s="18"/>
      <c r="D154" s="18"/>
      <c r="E154" s="18"/>
      <c r="F154" s="20"/>
      <c r="G154" s="18"/>
      <c r="H154" s="18"/>
      <c r="I154" s="21" t="str">
        <f aca="false">IF(OR(G154="",H154=""),"",IF(G154&gt;H154,G154-H154,0))</f>
        <v/>
      </c>
      <c r="J154" s="21" t="str">
        <f aca="false">IF(OR(G154="",H154=""),"",IF(H154&gt;G154,H154-G154,0))</f>
        <v/>
      </c>
      <c r="K154" s="18"/>
      <c r="L154" s="22" t="str">
        <f aca="false">IF(G154="","",IF(H154="","Pending",IF(H154&lt;G154,"Short / Not Traced",IF(H154&gt;G154,"Excess Found",IF(K154="Yes","Location Mismatch","Verified")))))</f>
        <v/>
      </c>
      <c r="M154" s="18"/>
      <c r="N154" s="21" t="str">
        <f aca="false">IFERROR(IF(OR(I154="",I154=0),"",F154/G154*I154),"")</f>
        <v/>
      </c>
      <c r="O154" s="18"/>
    </row>
    <row r="155" customFormat="false" ht="15" hidden="false" customHeight="false" outlineLevel="0" collapsed="false">
      <c r="A155" s="18"/>
      <c r="B155" s="18"/>
      <c r="C155" s="18"/>
      <c r="D155" s="18"/>
      <c r="E155" s="18"/>
      <c r="F155" s="20"/>
      <c r="G155" s="18"/>
      <c r="H155" s="18"/>
      <c r="I155" s="21" t="str">
        <f aca="false">IF(OR(G155="",H155=""),"",IF(G155&gt;H155,G155-H155,0))</f>
        <v/>
      </c>
      <c r="J155" s="21" t="str">
        <f aca="false">IF(OR(G155="",H155=""),"",IF(H155&gt;G155,H155-G155,0))</f>
        <v/>
      </c>
      <c r="K155" s="18"/>
      <c r="L155" s="22" t="str">
        <f aca="false">IF(G155="","",IF(H155="","Pending",IF(H155&lt;G155,"Short / Not Traced",IF(H155&gt;G155,"Excess Found",IF(K155="Yes","Location Mismatch","Verified")))))</f>
        <v/>
      </c>
      <c r="M155" s="18"/>
      <c r="N155" s="21" t="str">
        <f aca="false">IFERROR(IF(OR(I155="",I155=0),"",F155/G155*I155),"")</f>
        <v/>
      </c>
      <c r="O155" s="18"/>
    </row>
    <row r="156" customFormat="false" ht="15" hidden="false" customHeight="false" outlineLevel="0" collapsed="false">
      <c r="A156" s="18"/>
      <c r="B156" s="18"/>
      <c r="C156" s="18"/>
      <c r="D156" s="18"/>
      <c r="E156" s="18"/>
      <c r="F156" s="20"/>
      <c r="G156" s="18"/>
      <c r="H156" s="18"/>
      <c r="I156" s="21" t="str">
        <f aca="false">IF(OR(G156="",H156=""),"",IF(G156&gt;H156,G156-H156,0))</f>
        <v/>
      </c>
      <c r="J156" s="21" t="str">
        <f aca="false">IF(OR(G156="",H156=""),"",IF(H156&gt;G156,H156-G156,0))</f>
        <v/>
      </c>
      <c r="K156" s="18"/>
      <c r="L156" s="22" t="str">
        <f aca="false">IF(G156="","",IF(H156="","Pending",IF(H156&lt;G156,"Short / Not Traced",IF(H156&gt;G156,"Excess Found",IF(K156="Yes","Location Mismatch","Verified")))))</f>
        <v/>
      </c>
      <c r="M156" s="18"/>
      <c r="N156" s="21" t="str">
        <f aca="false">IFERROR(IF(OR(I156="",I156=0),"",F156/G156*I156),"")</f>
        <v/>
      </c>
      <c r="O156" s="18"/>
    </row>
    <row r="157" customFormat="false" ht="15" hidden="false" customHeight="false" outlineLevel="0" collapsed="false">
      <c r="A157" s="18"/>
      <c r="B157" s="18"/>
      <c r="C157" s="18"/>
      <c r="D157" s="18"/>
      <c r="E157" s="18"/>
      <c r="F157" s="20"/>
      <c r="G157" s="18"/>
      <c r="H157" s="18"/>
      <c r="I157" s="21" t="str">
        <f aca="false">IF(OR(G157="",H157=""),"",IF(G157&gt;H157,G157-H157,0))</f>
        <v/>
      </c>
      <c r="J157" s="21" t="str">
        <f aca="false">IF(OR(G157="",H157=""),"",IF(H157&gt;G157,H157-G157,0))</f>
        <v/>
      </c>
      <c r="K157" s="18"/>
      <c r="L157" s="22" t="str">
        <f aca="false">IF(G157="","",IF(H157="","Pending",IF(H157&lt;G157,"Short / Not Traced",IF(H157&gt;G157,"Excess Found",IF(K157="Yes","Location Mismatch","Verified")))))</f>
        <v/>
      </c>
      <c r="M157" s="18"/>
      <c r="N157" s="21" t="str">
        <f aca="false">IFERROR(IF(OR(I157="",I157=0),"",F157/G157*I157),"")</f>
        <v/>
      </c>
      <c r="O157" s="18"/>
    </row>
    <row r="158" customFormat="false" ht="15" hidden="false" customHeight="false" outlineLevel="0" collapsed="false">
      <c r="A158" s="18"/>
      <c r="B158" s="18"/>
      <c r="C158" s="18"/>
      <c r="D158" s="18"/>
      <c r="E158" s="18"/>
      <c r="F158" s="20"/>
      <c r="G158" s="18"/>
      <c r="H158" s="18"/>
      <c r="I158" s="21" t="str">
        <f aca="false">IF(OR(G158="",H158=""),"",IF(G158&gt;H158,G158-H158,0))</f>
        <v/>
      </c>
      <c r="J158" s="21" t="str">
        <f aca="false">IF(OR(G158="",H158=""),"",IF(H158&gt;G158,H158-G158,0))</f>
        <v/>
      </c>
      <c r="K158" s="18"/>
      <c r="L158" s="22" t="str">
        <f aca="false">IF(G158="","",IF(H158="","Pending",IF(H158&lt;G158,"Short / Not Traced",IF(H158&gt;G158,"Excess Found",IF(K158="Yes","Location Mismatch","Verified")))))</f>
        <v/>
      </c>
      <c r="M158" s="18"/>
      <c r="N158" s="21" t="str">
        <f aca="false">IFERROR(IF(OR(I158="",I158=0),"",F158/G158*I158),"")</f>
        <v/>
      </c>
      <c r="O158" s="18"/>
    </row>
    <row r="159" customFormat="false" ht="15" hidden="false" customHeight="false" outlineLevel="0" collapsed="false">
      <c r="A159" s="18"/>
      <c r="B159" s="18"/>
      <c r="C159" s="18"/>
      <c r="D159" s="18"/>
      <c r="E159" s="18"/>
      <c r="F159" s="20"/>
      <c r="G159" s="18"/>
      <c r="H159" s="18"/>
      <c r="I159" s="21" t="str">
        <f aca="false">IF(OR(G159="",H159=""),"",IF(G159&gt;H159,G159-H159,0))</f>
        <v/>
      </c>
      <c r="J159" s="21" t="str">
        <f aca="false">IF(OR(G159="",H159=""),"",IF(H159&gt;G159,H159-G159,0))</f>
        <v/>
      </c>
      <c r="K159" s="18"/>
      <c r="L159" s="22" t="str">
        <f aca="false">IF(G159="","",IF(H159="","Pending",IF(H159&lt;G159,"Short / Not Traced",IF(H159&gt;G159,"Excess Found",IF(K159="Yes","Location Mismatch","Verified")))))</f>
        <v/>
      </c>
      <c r="M159" s="18"/>
      <c r="N159" s="21" t="str">
        <f aca="false">IFERROR(IF(OR(I159="",I159=0),"",F159/G159*I159),"")</f>
        <v/>
      </c>
      <c r="O159" s="18"/>
    </row>
    <row r="160" customFormat="false" ht="15" hidden="false" customHeight="false" outlineLevel="0" collapsed="false">
      <c r="A160" s="18"/>
      <c r="B160" s="18"/>
      <c r="C160" s="18"/>
      <c r="D160" s="18"/>
      <c r="E160" s="18"/>
      <c r="F160" s="20"/>
      <c r="G160" s="18"/>
      <c r="H160" s="18"/>
      <c r="I160" s="21" t="str">
        <f aca="false">IF(OR(G160="",H160=""),"",IF(G160&gt;H160,G160-H160,0))</f>
        <v/>
      </c>
      <c r="J160" s="21" t="str">
        <f aca="false">IF(OR(G160="",H160=""),"",IF(H160&gt;G160,H160-G160,0))</f>
        <v/>
      </c>
      <c r="K160" s="18"/>
      <c r="L160" s="22" t="str">
        <f aca="false">IF(G160="","",IF(H160="","Pending",IF(H160&lt;G160,"Short / Not Traced",IF(H160&gt;G160,"Excess Found",IF(K160="Yes","Location Mismatch","Verified")))))</f>
        <v/>
      </c>
      <c r="M160" s="18"/>
      <c r="N160" s="21" t="str">
        <f aca="false">IFERROR(IF(OR(I160="",I160=0),"",F160/G160*I160),"")</f>
        <v/>
      </c>
      <c r="O160" s="18"/>
    </row>
    <row r="161" customFormat="false" ht="15" hidden="false" customHeight="false" outlineLevel="0" collapsed="false">
      <c r="A161" s="18"/>
      <c r="B161" s="18"/>
      <c r="C161" s="18"/>
      <c r="D161" s="18"/>
      <c r="E161" s="18"/>
      <c r="F161" s="20"/>
      <c r="G161" s="18"/>
      <c r="H161" s="18"/>
      <c r="I161" s="21" t="str">
        <f aca="false">IF(OR(G161="",H161=""),"",IF(G161&gt;H161,G161-H161,0))</f>
        <v/>
      </c>
      <c r="J161" s="21" t="str">
        <f aca="false">IF(OR(G161="",H161=""),"",IF(H161&gt;G161,H161-G161,0))</f>
        <v/>
      </c>
      <c r="K161" s="18"/>
      <c r="L161" s="22" t="str">
        <f aca="false">IF(G161="","",IF(H161="","Pending",IF(H161&lt;G161,"Short / Not Traced",IF(H161&gt;G161,"Excess Found",IF(K161="Yes","Location Mismatch","Verified")))))</f>
        <v/>
      </c>
      <c r="M161" s="18"/>
      <c r="N161" s="21" t="str">
        <f aca="false">IFERROR(IF(OR(I161="",I161=0),"",F161/G161*I161),"")</f>
        <v/>
      </c>
      <c r="O161" s="18"/>
    </row>
    <row r="162" customFormat="false" ht="15" hidden="false" customHeight="false" outlineLevel="0" collapsed="false">
      <c r="A162" s="18"/>
      <c r="B162" s="18"/>
      <c r="C162" s="18"/>
      <c r="D162" s="18"/>
      <c r="E162" s="18"/>
      <c r="F162" s="20"/>
      <c r="G162" s="18"/>
      <c r="H162" s="18"/>
      <c r="I162" s="21" t="str">
        <f aca="false">IF(OR(G162="",H162=""),"",IF(G162&gt;H162,G162-H162,0))</f>
        <v/>
      </c>
      <c r="J162" s="21" t="str">
        <f aca="false">IF(OR(G162="",H162=""),"",IF(H162&gt;G162,H162-G162,0))</f>
        <v/>
      </c>
      <c r="K162" s="18"/>
      <c r="L162" s="22" t="str">
        <f aca="false">IF(G162="","",IF(H162="","Pending",IF(H162&lt;G162,"Short / Not Traced",IF(H162&gt;G162,"Excess Found",IF(K162="Yes","Location Mismatch","Verified")))))</f>
        <v/>
      </c>
      <c r="M162" s="18"/>
      <c r="N162" s="21" t="str">
        <f aca="false">IFERROR(IF(OR(I162="",I162=0),"",F162/G162*I162),"")</f>
        <v/>
      </c>
      <c r="O162" s="18"/>
    </row>
    <row r="163" customFormat="false" ht="15" hidden="false" customHeight="false" outlineLevel="0" collapsed="false">
      <c r="A163" s="18"/>
      <c r="B163" s="18"/>
      <c r="C163" s="18"/>
      <c r="D163" s="18"/>
      <c r="E163" s="18"/>
      <c r="F163" s="20"/>
      <c r="G163" s="18"/>
      <c r="H163" s="18"/>
      <c r="I163" s="21" t="str">
        <f aca="false">IF(OR(G163="",H163=""),"",IF(G163&gt;H163,G163-H163,0))</f>
        <v/>
      </c>
      <c r="J163" s="21" t="str">
        <f aca="false">IF(OR(G163="",H163=""),"",IF(H163&gt;G163,H163-G163,0))</f>
        <v/>
      </c>
      <c r="K163" s="18"/>
      <c r="L163" s="22" t="str">
        <f aca="false">IF(G163="","",IF(H163="","Pending",IF(H163&lt;G163,"Short / Not Traced",IF(H163&gt;G163,"Excess Found",IF(K163="Yes","Location Mismatch","Verified")))))</f>
        <v/>
      </c>
      <c r="M163" s="18"/>
      <c r="N163" s="21" t="str">
        <f aca="false">IFERROR(IF(OR(I163="",I163=0),"",F163/G163*I163),"")</f>
        <v/>
      </c>
      <c r="O163" s="18"/>
    </row>
    <row r="164" customFormat="false" ht="15" hidden="false" customHeight="false" outlineLevel="0" collapsed="false">
      <c r="A164" s="18"/>
      <c r="B164" s="18"/>
      <c r="C164" s="18"/>
      <c r="D164" s="18"/>
      <c r="E164" s="18"/>
      <c r="F164" s="20"/>
      <c r="G164" s="18"/>
      <c r="H164" s="18"/>
      <c r="I164" s="21" t="str">
        <f aca="false">IF(OR(G164="",H164=""),"",IF(G164&gt;H164,G164-H164,0))</f>
        <v/>
      </c>
      <c r="J164" s="21" t="str">
        <f aca="false">IF(OR(G164="",H164=""),"",IF(H164&gt;G164,H164-G164,0))</f>
        <v/>
      </c>
      <c r="K164" s="18"/>
      <c r="L164" s="22" t="str">
        <f aca="false">IF(G164="","",IF(H164="","Pending",IF(H164&lt;G164,"Short / Not Traced",IF(H164&gt;G164,"Excess Found",IF(K164="Yes","Location Mismatch","Verified")))))</f>
        <v/>
      </c>
      <c r="M164" s="18"/>
      <c r="N164" s="21" t="str">
        <f aca="false">IFERROR(IF(OR(I164="",I164=0),"",F164/G164*I164),"")</f>
        <v/>
      </c>
      <c r="O164" s="18"/>
    </row>
    <row r="165" customFormat="false" ht="15" hidden="false" customHeight="false" outlineLevel="0" collapsed="false">
      <c r="A165" s="18"/>
      <c r="B165" s="18"/>
      <c r="C165" s="18"/>
      <c r="D165" s="18"/>
      <c r="E165" s="18"/>
      <c r="F165" s="20"/>
      <c r="G165" s="18"/>
      <c r="H165" s="18"/>
      <c r="I165" s="21" t="str">
        <f aca="false">IF(OR(G165="",H165=""),"",IF(G165&gt;H165,G165-H165,0))</f>
        <v/>
      </c>
      <c r="J165" s="21" t="str">
        <f aca="false">IF(OR(G165="",H165=""),"",IF(H165&gt;G165,H165-G165,0))</f>
        <v/>
      </c>
      <c r="K165" s="18"/>
      <c r="L165" s="22" t="str">
        <f aca="false">IF(G165="","",IF(H165="","Pending",IF(H165&lt;G165,"Short / Not Traced",IF(H165&gt;G165,"Excess Found",IF(K165="Yes","Location Mismatch","Verified")))))</f>
        <v/>
      </c>
      <c r="M165" s="18"/>
      <c r="N165" s="21" t="str">
        <f aca="false">IFERROR(IF(OR(I165="",I165=0),"",F165/G165*I165),"")</f>
        <v/>
      </c>
      <c r="O165" s="18"/>
    </row>
    <row r="166" customFormat="false" ht="15" hidden="false" customHeight="false" outlineLevel="0" collapsed="false">
      <c r="A166" s="18"/>
      <c r="B166" s="18"/>
      <c r="C166" s="18"/>
      <c r="D166" s="18"/>
      <c r="E166" s="18"/>
      <c r="F166" s="20"/>
      <c r="G166" s="18"/>
      <c r="H166" s="18"/>
      <c r="I166" s="21" t="str">
        <f aca="false">IF(OR(G166="",H166=""),"",IF(G166&gt;H166,G166-H166,0))</f>
        <v/>
      </c>
      <c r="J166" s="21" t="str">
        <f aca="false">IF(OR(G166="",H166=""),"",IF(H166&gt;G166,H166-G166,0))</f>
        <v/>
      </c>
      <c r="K166" s="18"/>
      <c r="L166" s="22" t="str">
        <f aca="false">IF(G166="","",IF(H166="","Pending",IF(H166&lt;G166,"Short / Not Traced",IF(H166&gt;G166,"Excess Found",IF(K166="Yes","Location Mismatch","Verified")))))</f>
        <v/>
      </c>
      <c r="M166" s="18"/>
      <c r="N166" s="21" t="str">
        <f aca="false">IFERROR(IF(OR(I166="",I166=0),"",F166/G166*I166),"")</f>
        <v/>
      </c>
      <c r="O166" s="18"/>
    </row>
    <row r="167" customFormat="false" ht="15" hidden="false" customHeight="false" outlineLevel="0" collapsed="false">
      <c r="A167" s="18"/>
      <c r="B167" s="18"/>
      <c r="C167" s="18"/>
      <c r="D167" s="18"/>
      <c r="E167" s="18"/>
      <c r="F167" s="20"/>
      <c r="G167" s="18"/>
      <c r="H167" s="18"/>
      <c r="I167" s="21" t="str">
        <f aca="false">IF(OR(G167="",H167=""),"",IF(G167&gt;H167,G167-H167,0))</f>
        <v/>
      </c>
      <c r="J167" s="21" t="str">
        <f aca="false">IF(OR(G167="",H167=""),"",IF(H167&gt;G167,H167-G167,0))</f>
        <v/>
      </c>
      <c r="K167" s="18"/>
      <c r="L167" s="22" t="str">
        <f aca="false">IF(G167="","",IF(H167="","Pending",IF(H167&lt;G167,"Short / Not Traced",IF(H167&gt;G167,"Excess Found",IF(K167="Yes","Location Mismatch","Verified")))))</f>
        <v/>
      </c>
      <c r="M167" s="18"/>
      <c r="N167" s="21" t="str">
        <f aca="false">IFERROR(IF(OR(I167="",I167=0),"",F167/G167*I167),"")</f>
        <v/>
      </c>
      <c r="O167" s="18"/>
    </row>
    <row r="168" customFormat="false" ht="15" hidden="false" customHeight="false" outlineLevel="0" collapsed="false">
      <c r="A168" s="18"/>
      <c r="B168" s="18"/>
      <c r="C168" s="18"/>
      <c r="D168" s="18"/>
      <c r="E168" s="18"/>
      <c r="F168" s="20"/>
      <c r="G168" s="18"/>
      <c r="H168" s="18"/>
      <c r="I168" s="21" t="str">
        <f aca="false">IF(OR(G168="",H168=""),"",IF(G168&gt;H168,G168-H168,0))</f>
        <v/>
      </c>
      <c r="J168" s="21" t="str">
        <f aca="false">IF(OR(G168="",H168=""),"",IF(H168&gt;G168,H168-G168,0))</f>
        <v/>
      </c>
      <c r="K168" s="18"/>
      <c r="L168" s="22" t="str">
        <f aca="false">IF(G168="","",IF(H168="","Pending",IF(H168&lt;G168,"Short / Not Traced",IF(H168&gt;G168,"Excess Found",IF(K168="Yes","Location Mismatch","Verified")))))</f>
        <v/>
      </c>
      <c r="M168" s="18"/>
      <c r="N168" s="21" t="str">
        <f aca="false">IFERROR(IF(OR(I168="",I168=0),"",F168/G168*I168),"")</f>
        <v/>
      </c>
      <c r="O168" s="18"/>
    </row>
    <row r="169" customFormat="false" ht="15" hidden="false" customHeight="false" outlineLevel="0" collapsed="false">
      <c r="A169" s="18"/>
      <c r="B169" s="18"/>
      <c r="C169" s="18"/>
      <c r="D169" s="18"/>
      <c r="E169" s="18"/>
      <c r="F169" s="20"/>
      <c r="G169" s="18"/>
      <c r="H169" s="18"/>
      <c r="I169" s="21" t="str">
        <f aca="false">IF(OR(G169="",H169=""),"",IF(G169&gt;H169,G169-H169,0))</f>
        <v/>
      </c>
      <c r="J169" s="21" t="str">
        <f aca="false">IF(OR(G169="",H169=""),"",IF(H169&gt;G169,H169-G169,0))</f>
        <v/>
      </c>
      <c r="K169" s="18"/>
      <c r="L169" s="22" t="str">
        <f aca="false">IF(G169="","",IF(H169="","Pending",IF(H169&lt;G169,"Short / Not Traced",IF(H169&gt;G169,"Excess Found",IF(K169="Yes","Location Mismatch","Verified")))))</f>
        <v/>
      </c>
      <c r="M169" s="18"/>
      <c r="N169" s="21" t="str">
        <f aca="false">IFERROR(IF(OR(I169="",I169=0),"",F169/G169*I169),"")</f>
        <v/>
      </c>
      <c r="O169" s="18"/>
    </row>
    <row r="170" customFormat="false" ht="15" hidden="false" customHeight="false" outlineLevel="0" collapsed="false">
      <c r="A170" s="18"/>
      <c r="B170" s="18"/>
      <c r="C170" s="18"/>
      <c r="D170" s="18"/>
      <c r="E170" s="18"/>
      <c r="F170" s="20"/>
      <c r="G170" s="18"/>
      <c r="H170" s="18"/>
      <c r="I170" s="21" t="str">
        <f aca="false">IF(OR(G170="",H170=""),"",IF(G170&gt;H170,G170-H170,0))</f>
        <v/>
      </c>
      <c r="J170" s="21" t="str">
        <f aca="false">IF(OR(G170="",H170=""),"",IF(H170&gt;G170,H170-G170,0))</f>
        <v/>
      </c>
      <c r="K170" s="18"/>
      <c r="L170" s="22" t="str">
        <f aca="false">IF(G170="","",IF(H170="","Pending",IF(H170&lt;G170,"Short / Not Traced",IF(H170&gt;G170,"Excess Found",IF(K170="Yes","Location Mismatch","Verified")))))</f>
        <v/>
      </c>
      <c r="M170" s="18"/>
      <c r="N170" s="21" t="str">
        <f aca="false">IFERROR(IF(OR(I170="",I170=0),"",F170/G170*I170),"")</f>
        <v/>
      </c>
      <c r="O170" s="18"/>
    </row>
    <row r="171" customFormat="false" ht="15" hidden="false" customHeight="false" outlineLevel="0" collapsed="false">
      <c r="A171" s="18"/>
      <c r="B171" s="18"/>
      <c r="C171" s="18"/>
      <c r="D171" s="18"/>
      <c r="E171" s="18"/>
      <c r="F171" s="20"/>
      <c r="G171" s="18"/>
      <c r="H171" s="18"/>
      <c r="I171" s="21" t="str">
        <f aca="false">IF(OR(G171="",H171=""),"",IF(G171&gt;H171,G171-H171,0))</f>
        <v/>
      </c>
      <c r="J171" s="21" t="str">
        <f aca="false">IF(OR(G171="",H171=""),"",IF(H171&gt;G171,H171-G171,0))</f>
        <v/>
      </c>
      <c r="K171" s="18"/>
      <c r="L171" s="22" t="str">
        <f aca="false">IF(G171="","",IF(H171="","Pending",IF(H171&lt;G171,"Short / Not Traced",IF(H171&gt;G171,"Excess Found",IF(K171="Yes","Location Mismatch","Verified")))))</f>
        <v/>
      </c>
      <c r="M171" s="18"/>
      <c r="N171" s="21" t="str">
        <f aca="false">IFERROR(IF(OR(I171="",I171=0),"",F171/G171*I171),"")</f>
        <v/>
      </c>
      <c r="O171" s="18"/>
    </row>
    <row r="172" customFormat="false" ht="15" hidden="false" customHeight="false" outlineLevel="0" collapsed="false">
      <c r="A172" s="18"/>
      <c r="B172" s="18"/>
      <c r="C172" s="18"/>
      <c r="D172" s="18"/>
      <c r="E172" s="18"/>
      <c r="F172" s="20"/>
      <c r="G172" s="18"/>
      <c r="H172" s="18"/>
      <c r="I172" s="21" t="str">
        <f aca="false">IF(OR(G172="",H172=""),"",IF(G172&gt;H172,G172-H172,0))</f>
        <v/>
      </c>
      <c r="J172" s="21" t="str">
        <f aca="false">IF(OR(G172="",H172=""),"",IF(H172&gt;G172,H172-G172,0))</f>
        <v/>
      </c>
      <c r="K172" s="18"/>
      <c r="L172" s="22" t="str">
        <f aca="false">IF(G172="","",IF(H172="","Pending",IF(H172&lt;G172,"Short / Not Traced",IF(H172&gt;G172,"Excess Found",IF(K172="Yes","Location Mismatch","Verified")))))</f>
        <v/>
      </c>
      <c r="M172" s="18"/>
      <c r="N172" s="21" t="str">
        <f aca="false">IFERROR(IF(OR(I172="",I172=0),"",F172/G172*I172),"")</f>
        <v/>
      </c>
      <c r="O172" s="18"/>
    </row>
    <row r="173" customFormat="false" ht="15" hidden="false" customHeight="false" outlineLevel="0" collapsed="false">
      <c r="A173" s="18"/>
      <c r="B173" s="18"/>
      <c r="C173" s="18"/>
      <c r="D173" s="18"/>
      <c r="E173" s="18"/>
      <c r="F173" s="20"/>
      <c r="G173" s="18"/>
      <c r="H173" s="18"/>
      <c r="I173" s="21" t="str">
        <f aca="false">IF(OR(G173="",H173=""),"",IF(G173&gt;H173,G173-H173,0))</f>
        <v/>
      </c>
      <c r="J173" s="21" t="str">
        <f aca="false">IF(OR(G173="",H173=""),"",IF(H173&gt;G173,H173-G173,0))</f>
        <v/>
      </c>
      <c r="K173" s="18"/>
      <c r="L173" s="22" t="str">
        <f aca="false">IF(G173="","",IF(H173="","Pending",IF(H173&lt;G173,"Short / Not Traced",IF(H173&gt;G173,"Excess Found",IF(K173="Yes","Location Mismatch","Verified")))))</f>
        <v/>
      </c>
      <c r="M173" s="18"/>
      <c r="N173" s="21" t="str">
        <f aca="false">IFERROR(IF(OR(I173="",I173=0),"",F173/G173*I173),"")</f>
        <v/>
      </c>
      <c r="O173" s="18"/>
    </row>
    <row r="174" customFormat="false" ht="15" hidden="false" customHeight="false" outlineLevel="0" collapsed="false">
      <c r="A174" s="18"/>
      <c r="B174" s="18"/>
      <c r="C174" s="18"/>
      <c r="D174" s="18"/>
      <c r="E174" s="18"/>
      <c r="F174" s="20"/>
      <c r="G174" s="18"/>
      <c r="H174" s="18"/>
      <c r="I174" s="21" t="str">
        <f aca="false">IF(OR(G174="",H174=""),"",IF(G174&gt;H174,G174-H174,0))</f>
        <v/>
      </c>
      <c r="J174" s="21" t="str">
        <f aca="false">IF(OR(G174="",H174=""),"",IF(H174&gt;G174,H174-G174,0))</f>
        <v/>
      </c>
      <c r="K174" s="18"/>
      <c r="L174" s="22" t="str">
        <f aca="false">IF(G174="","",IF(H174="","Pending",IF(H174&lt;G174,"Short / Not Traced",IF(H174&gt;G174,"Excess Found",IF(K174="Yes","Location Mismatch","Verified")))))</f>
        <v/>
      </c>
      <c r="M174" s="18"/>
      <c r="N174" s="21" t="str">
        <f aca="false">IFERROR(IF(OR(I174="",I174=0),"",F174/G174*I174),"")</f>
        <v/>
      </c>
      <c r="O174" s="18"/>
    </row>
    <row r="175" customFormat="false" ht="15" hidden="false" customHeight="false" outlineLevel="0" collapsed="false">
      <c r="A175" s="18"/>
      <c r="B175" s="18"/>
      <c r="C175" s="18"/>
      <c r="D175" s="18"/>
      <c r="E175" s="18"/>
      <c r="F175" s="20"/>
      <c r="G175" s="18"/>
      <c r="H175" s="18"/>
      <c r="I175" s="21" t="str">
        <f aca="false">IF(OR(G175="",H175=""),"",IF(G175&gt;H175,G175-H175,0))</f>
        <v/>
      </c>
      <c r="J175" s="21" t="str">
        <f aca="false">IF(OR(G175="",H175=""),"",IF(H175&gt;G175,H175-G175,0))</f>
        <v/>
      </c>
      <c r="K175" s="18"/>
      <c r="L175" s="22" t="str">
        <f aca="false">IF(G175="","",IF(H175="","Pending",IF(H175&lt;G175,"Short / Not Traced",IF(H175&gt;G175,"Excess Found",IF(K175="Yes","Location Mismatch","Verified")))))</f>
        <v/>
      </c>
      <c r="M175" s="18"/>
      <c r="N175" s="21" t="str">
        <f aca="false">IFERROR(IF(OR(I175="",I175=0),"",F175/G175*I175),"")</f>
        <v/>
      </c>
      <c r="O175" s="18"/>
    </row>
    <row r="176" customFormat="false" ht="15" hidden="false" customHeight="false" outlineLevel="0" collapsed="false">
      <c r="A176" s="18"/>
      <c r="B176" s="18"/>
      <c r="C176" s="18"/>
      <c r="D176" s="18"/>
      <c r="E176" s="18"/>
      <c r="F176" s="20"/>
      <c r="G176" s="18"/>
      <c r="H176" s="18"/>
      <c r="I176" s="21" t="str">
        <f aca="false">IF(OR(G176="",H176=""),"",IF(G176&gt;H176,G176-H176,0))</f>
        <v/>
      </c>
      <c r="J176" s="21" t="str">
        <f aca="false">IF(OR(G176="",H176=""),"",IF(H176&gt;G176,H176-G176,0))</f>
        <v/>
      </c>
      <c r="K176" s="18"/>
      <c r="L176" s="22" t="str">
        <f aca="false">IF(G176="","",IF(H176="","Pending",IF(H176&lt;G176,"Short / Not Traced",IF(H176&gt;G176,"Excess Found",IF(K176="Yes","Location Mismatch","Verified")))))</f>
        <v/>
      </c>
      <c r="M176" s="18"/>
      <c r="N176" s="21" t="str">
        <f aca="false">IFERROR(IF(OR(I176="",I176=0),"",F176/G176*I176),"")</f>
        <v/>
      </c>
      <c r="O176" s="18"/>
    </row>
    <row r="177" customFormat="false" ht="15" hidden="false" customHeight="false" outlineLevel="0" collapsed="false">
      <c r="A177" s="18"/>
      <c r="B177" s="18"/>
      <c r="C177" s="18"/>
      <c r="D177" s="18"/>
      <c r="E177" s="18"/>
      <c r="F177" s="20"/>
      <c r="G177" s="18"/>
      <c r="H177" s="18"/>
      <c r="I177" s="21" t="str">
        <f aca="false">IF(OR(G177="",H177=""),"",IF(G177&gt;H177,G177-H177,0))</f>
        <v/>
      </c>
      <c r="J177" s="21" t="str">
        <f aca="false">IF(OR(G177="",H177=""),"",IF(H177&gt;G177,H177-G177,0))</f>
        <v/>
      </c>
      <c r="K177" s="18"/>
      <c r="L177" s="22" t="str">
        <f aca="false">IF(G177="","",IF(H177="","Pending",IF(H177&lt;G177,"Short / Not Traced",IF(H177&gt;G177,"Excess Found",IF(K177="Yes","Location Mismatch","Verified")))))</f>
        <v/>
      </c>
      <c r="M177" s="18"/>
      <c r="N177" s="21" t="str">
        <f aca="false">IFERROR(IF(OR(I177="",I177=0),"",F177/G177*I177),"")</f>
        <v/>
      </c>
      <c r="O177" s="18"/>
    </row>
    <row r="178" customFormat="false" ht="15" hidden="false" customHeight="false" outlineLevel="0" collapsed="false">
      <c r="A178" s="18"/>
      <c r="B178" s="18"/>
      <c r="C178" s="18"/>
      <c r="D178" s="18"/>
      <c r="E178" s="18"/>
      <c r="F178" s="20"/>
      <c r="G178" s="18"/>
      <c r="H178" s="18"/>
      <c r="I178" s="21" t="str">
        <f aca="false">IF(OR(G178="",H178=""),"",IF(G178&gt;H178,G178-H178,0))</f>
        <v/>
      </c>
      <c r="J178" s="21" t="str">
        <f aca="false">IF(OR(G178="",H178=""),"",IF(H178&gt;G178,H178-G178,0))</f>
        <v/>
      </c>
      <c r="K178" s="18"/>
      <c r="L178" s="22" t="str">
        <f aca="false">IF(G178="","",IF(H178="","Pending",IF(H178&lt;G178,"Short / Not Traced",IF(H178&gt;G178,"Excess Found",IF(K178="Yes","Location Mismatch","Verified")))))</f>
        <v/>
      </c>
      <c r="M178" s="18"/>
      <c r="N178" s="21" t="str">
        <f aca="false">IFERROR(IF(OR(I178="",I178=0),"",F178/G178*I178),"")</f>
        <v/>
      </c>
      <c r="O178" s="18"/>
    </row>
    <row r="179" customFormat="false" ht="15" hidden="false" customHeight="false" outlineLevel="0" collapsed="false">
      <c r="A179" s="18"/>
      <c r="B179" s="18"/>
      <c r="C179" s="18"/>
      <c r="D179" s="18"/>
      <c r="E179" s="18"/>
      <c r="F179" s="20"/>
      <c r="G179" s="18"/>
      <c r="H179" s="18"/>
      <c r="I179" s="21" t="str">
        <f aca="false">IF(OR(G179="",H179=""),"",IF(G179&gt;H179,G179-H179,0))</f>
        <v/>
      </c>
      <c r="J179" s="21" t="str">
        <f aca="false">IF(OR(G179="",H179=""),"",IF(H179&gt;G179,H179-G179,0))</f>
        <v/>
      </c>
      <c r="K179" s="18"/>
      <c r="L179" s="22" t="str">
        <f aca="false">IF(G179="","",IF(H179="","Pending",IF(H179&lt;G179,"Short / Not Traced",IF(H179&gt;G179,"Excess Found",IF(K179="Yes","Location Mismatch","Verified")))))</f>
        <v/>
      </c>
      <c r="M179" s="18"/>
      <c r="N179" s="21" t="str">
        <f aca="false">IFERROR(IF(OR(I179="",I179=0),"",F179/G179*I179),"")</f>
        <v/>
      </c>
      <c r="O179" s="18"/>
    </row>
    <row r="180" customFormat="false" ht="15" hidden="false" customHeight="false" outlineLevel="0" collapsed="false">
      <c r="A180" s="18"/>
      <c r="B180" s="18"/>
      <c r="C180" s="18"/>
      <c r="D180" s="18"/>
      <c r="E180" s="18"/>
      <c r="F180" s="20"/>
      <c r="G180" s="18"/>
      <c r="H180" s="18"/>
      <c r="I180" s="21" t="str">
        <f aca="false">IF(OR(G180="",H180=""),"",IF(G180&gt;H180,G180-H180,0))</f>
        <v/>
      </c>
      <c r="J180" s="21" t="str">
        <f aca="false">IF(OR(G180="",H180=""),"",IF(H180&gt;G180,H180-G180,0))</f>
        <v/>
      </c>
      <c r="K180" s="18"/>
      <c r="L180" s="22" t="str">
        <f aca="false">IF(G180="","",IF(H180="","Pending",IF(H180&lt;G180,"Short / Not Traced",IF(H180&gt;G180,"Excess Found",IF(K180="Yes","Location Mismatch","Verified")))))</f>
        <v/>
      </c>
      <c r="M180" s="18"/>
      <c r="N180" s="21" t="str">
        <f aca="false">IFERROR(IF(OR(I180="",I180=0),"",F180/G180*I180),"")</f>
        <v/>
      </c>
      <c r="O180" s="18"/>
    </row>
    <row r="181" customFormat="false" ht="15" hidden="false" customHeight="false" outlineLevel="0" collapsed="false">
      <c r="A181" s="18"/>
      <c r="B181" s="18"/>
      <c r="C181" s="18"/>
      <c r="D181" s="18"/>
      <c r="E181" s="18"/>
      <c r="F181" s="20"/>
      <c r="G181" s="18"/>
      <c r="H181" s="18"/>
      <c r="I181" s="21" t="str">
        <f aca="false">IF(OR(G181="",H181=""),"",IF(G181&gt;H181,G181-H181,0))</f>
        <v/>
      </c>
      <c r="J181" s="21" t="str">
        <f aca="false">IF(OR(G181="",H181=""),"",IF(H181&gt;G181,H181-G181,0))</f>
        <v/>
      </c>
      <c r="K181" s="18"/>
      <c r="L181" s="22" t="str">
        <f aca="false">IF(G181="","",IF(H181="","Pending",IF(H181&lt;G181,"Short / Not Traced",IF(H181&gt;G181,"Excess Found",IF(K181="Yes","Location Mismatch","Verified")))))</f>
        <v/>
      </c>
      <c r="M181" s="18"/>
      <c r="N181" s="21" t="str">
        <f aca="false">IFERROR(IF(OR(I181="",I181=0),"",F181/G181*I181),"")</f>
        <v/>
      </c>
      <c r="O181" s="18"/>
    </row>
    <row r="182" customFormat="false" ht="15" hidden="false" customHeight="false" outlineLevel="0" collapsed="false">
      <c r="A182" s="18"/>
      <c r="B182" s="18"/>
      <c r="C182" s="18"/>
      <c r="D182" s="18"/>
      <c r="E182" s="18"/>
      <c r="F182" s="20"/>
      <c r="G182" s="18"/>
      <c r="H182" s="18"/>
      <c r="I182" s="21" t="str">
        <f aca="false">IF(OR(G182="",H182=""),"",IF(G182&gt;H182,G182-H182,0))</f>
        <v/>
      </c>
      <c r="J182" s="21" t="str">
        <f aca="false">IF(OR(G182="",H182=""),"",IF(H182&gt;G182,H182-G182,0))</f>
        <v/>
      </c>
      <c r="K182" s="18"/>
      <c r="L182" s="22" t="str">
        <f aca="false">IF(G182="","",IF(H182="","Pending",IF(H182&lt;G182,"Short / Not Traced",IF(H182&gt;G182,"Excess Found",IF(K182="Yes","Location Mismatch","Verified")))))</f>
        <v/>
      </c>
      <c r="M182" s="18"/>
      <c r="N182" s="21" t="str">
        <f aca="false">IFERROR(IF(OR(I182="",I182=0),"",F182/G182*I182),"")</f>
        <v/>
      </c>
      <c r="O182" s="18"/>
    </row>
    <row r="183" customFormat="false" ht="15" hidden="false" customHeight="false" outlineLevel="0" collapsed="false">
      <c r="A183" s="18"/>
      <c r="B183" s="18"/>
      <c r="C183" s="18"/>
      <c r="D183" s="18"/>
      <c r="E183" s="18"/>
      <c r="F183" s="20"/>
      <c r="G183" s="18"/>
      <c r="H183" s="18"/>
      <c r="I183" s="21" t="str">
        <f aca="false">IF(OR(G183="",H183=""),"",IF(G183&gt;H183,G183-H183,0))</f>
        <v/>
      </c>
      <c r="J183" s="21" t="str">
        <f aca="false">IF(OR(G183="",H183=""),"",IF(H183&gt;G183,H183-G183,0))</f>
        <v/>
      </c>
      <c r="K183" s="18"/>
      <c r="L183" s="22" t="str">
        <f aca="false">IF(G183="","",IF(H183="","Pending",IF(H183&lt;G183,"Short / Not Traced",IF(H183&gt;G183,"Excess Found",IF(K183="Yes","Location Mismatch","Verified")))))</f>
        <v/>
      </c>
      <c r="M183" s="18"/>
      <c r="N183" s="21" t="str">
        <f aca="false">IFERROR(IF(OR(I183="",I183=0),"",F183/G183*I183),"")</f>
        <v/>
      </c>
      <c r="O183" s="18"/>
    </row>
    <row r="184" customFormat="false" ht="15" hidden="false" customHeight="false" outlineLevel="0" collapsed="false">
      <c r="A184" s="18"/>
      <c r="B184" s="18"/>
      <c r="C184" s="18"/>
      <c r="D184" s="18"/>
      <c r="E184" s="18"/>
      <c r="F184" s="20"/>
      <c r="G184" s="18"/>
      <c r="H184" s="18"/>
      <c r="I184" s="21" t="str">
        <f aca="false">IF(OR(G184="",H184=""),"",IF(G184&gt;H184,G184-H184,0))</f>
        <v/>
      </c>
      <c r="J184" s="21" t="str">
        <f aca="false">IF(OR(G184="",H184=""),"",IF(H184&gt;G184,H184-G184,0))</f>
        <v/>
      </c>
      <c r="K184" s="18"/>
      <c r="L184" s="22" t="str">
        <f aca="false">IF(G184="","",IF(H184="","Pending",IF(H184&lt;G184,"Short / Not Traced",IF(H184&gt;G184,"Excess Found",IF(K184="Yes","Location Mismatch","Verified")))))</f>
        <v/>
      </c>
      <c r="M184" s="18"/>
      <c r="N184" s="21" t="str">
        <f aca="false">IFERROR(IF(OR(I184="",I184=0),"",F184/G184*I184),"")</f>
        <v/>
      </c>
      <c r="O184" s="18"/>
    </row>
    <row r="185" customFormat="false" ht="15" hidden="false" customHeight="false" outlineLevel="0" collapsed="false">
      <c r="A185" s="18"/>
      <c r="B185" s="18"/>
      <c r="C185" s="18"/>
      <c r="D185" s="18"/>
      <c r="E185" s="18"/>
      <c r="F185" s="20"/>
      <c r="G185" s="18"/>
      <c r="H185" s="18"/>
      <c r="I185" s="21" t="str">
        <f aca="false">IF(OR(G185="",H185=""),"",IF(G185&gt;H185,G185-H185,0))</f>
        <v/>
      </c>
      <c r="J185" s="21" t="str">
        <f aca="false">IF(OR(G185="",H185=""),"",IF(H185&gt;G185,H185-G185,0))</f>
        <v/>
      </c>
      <c r="K185" s="18"/>
      <c r="L185" s="22" t="str">
        <f aca="false">IF(G185="","",IF(H185="","Pending",IF(H185&lt;G185,"Short / Not Traced",IF(H185&gt;G185,"Excess Found",IF(K185="Yes","Location Mismatch","Verified")))))</f>
        <v/>
      </c>
      <c r="M185" s="18"/>
      <c r="N185" s="21" t="str">
        <f aca="false">IFERROR(IF(OR(I185="",I185=0),"",F185/G185*I185),"")</f>
        <v/>
      </c>
      <c r="O185" s="18"/>
    </row>
    <row r="186" customFormat="false" ht="15" hidden="false" customHeight="false" outlineLevel="0" collapsed="false">
      <c r="A186" s="18"/>
      <c r="B186" s="18"/>
      <c r="C186" s="18"/>
      <c r="D186" s="18"/>
      <c r="E186" s="18"/>
      <c r="F186" s="20"/>
      <c r="G186" s="18"/>
      <c r="H186" s="18"/>
      <c r="I186" s="21" t="str">
        <f aca="false">IF(OR(G186="",H186=""),"",IF(G186&gt;H186,G186-H186,0))</f>
        <v/>
      </c>
      <c r="J186" s="21" t="str">
        <f aca="false">IF(OR(G186="",H186=""),"",IF(H186&gt;G186,H186-G186,0))</f>
        <v/>
      </c>
      <c r="K186" s="18"/>
      <c r="L186" s="22" t="str">
        <f aca="false">IF(G186="","",IF(H186="","Pending",IF(H186&lt;G186,"Short / Not Traced",IF(H186&gt;G186,"Excess Found",IF(K186="Yes","Location Mismatch","Verified")))))</f>
        <v/>
      </c>
      <c r="M186" s="18"/>
      <c r="N186" s="21" t="str">
        <f aca="false">IFERROR(IF(OR(I186="",I186=0),"",F186/G186*I186),"")</f>
        <v/>
      </c>
      <c r="O186" s="18"/>
    </row>
    <row r="187" customFormat="false" ht="15" hidden="false" customHeight="false" outlineLevel="0" collapsed="false">
      <c r="A187" s="18"/>
      <c r="B187" s="18"/>
      <c r="C187" s="18"/>
      <c r="D187" s="18"/>
      <c r="E187" s="18"/>
      <c r="F187" s="20"/>
      <c r="G187" s="18"/>
      <c r="H187" s="18"/>
      <c r="I187" s="21" t="str">
        <f aca="false">IF(OR(G187="",H187=""),"",IF(G187&gt;H187,G187-H187,0))</f>
        <v/>
      </c>
      <c r="J187" s="21" t="str">
        <f aca="false">IF(OR(G187="",H187=""),"",IF(H187&gt;G187,H187-G187,0))</f>
        <v/>
      </c>
      <c r="K187" s="18"/>
      <c r="L187" s="22" t="str">
        <f aca="false">IF(G187="","",IF(H187="","Pending",IF(H187&lt;G187,"Short / Not Traced",IF(H187&gt;G187,"Excess Found",IF(K187="Yes","Location Mismatch","Verified")))))</f>
        <v/>
      </c>
      <c r="M187" s="18"/>
      <c r="N187" s="21" t="str">
        <f aca="false">IFERROR(IF(OR(I187="",I187=0),"",F187/G187*I187),"")</f>
        <v/>
      </c>
      <c r="O187" s="18"/>
    </row>
    <row r="188" customFormat="false" ht="15" hidden="false" customHeight="false" outlineLevel="0" collapsed="false">
      <c r="A188" s="18"/>
      <c r="B188" s="18"/>
      <c r="C188" s="18"/>
      <c r="D188" s="18"/>
      <c r="E188" s="18"/>
      <c r="F188" s="20"/>
      <c r="G188" s="18"/>
      <c r="H188" s="18"/>
      <c r="I188" s="21" t="str">
        <f aca="false">IF(OR(G188="",H188=""),"",IF(G188&gt;H188,G188-H188,0))</f>
        <v/>
      </c>
      <c r="J188" s="21" t="str">
        <f aca="false">IF(OR(G188="",H188=""),"",IF(H188&gt;G188,H188-G188,0))</f>
        <v/>
      </c>
      <c r="K188" s="18"/>
      <c r="L188" s="22" t="str">
        <f aca="false">IF(G188="","",IF(H188="","Pending",IF(H188&lt;G188,"Short / Not Traced",IF(H188&gt;G188,"Excess Found",IF(K188="Yes","Location Mismatch","Verified")))))</f>
        <v/>
      </c>
      <c r="M188" s="18"/>
      <c r="N188" s="21" t="str">
        <f aca="false">IFERROR(IF(OR(I188="",I188=0),"",F188/G188*I188),"")</f>
        <v/>
      </c>
      <c r="O188" s="18"/>
    </row>
    <row r="189" customFormat="false" ht="15" hidden="false" customHeight="false" outlineLevel="0" collapsed="false">
      <c r="A189" s="18"/>
      <c r="B189" s="18"/>
      <c r="C189" s="18"/>
      <c r="D189" s="18"/>
      <c r="E189" s="18"/>
      <c r="F189" s="20"/>
      <c r="G189" s="18"/>
      <c r="H189" s="18"/>
      <c r="I189" s="21" t="str">
        <f aca="false">IF(OR(G189="",H189=""),"",IF(G189&gt;H189,G189-H189,0))</f>
        <v/>
      </c>
      <c r="J189" s="21" t="str">
        <f aca="false">IF(OR(G189="",H189=""),"",IF(H189&gt;G189,H189-G189,0))</f>
        <v/>
      </c>
      <c r="K189" s="18"/>
      <c r="L189" s="22" t="str">
        <f aca="false">IF(G189="","",IF(H189="","Pending",IF(H189&lt;G189,"Short / Not Traced",IF(H189&gt;G189,"Excess Found",IF(K189="Yes","Location Mismatch","Verified")))))</f>
        <v/>
      </c>
      <c r="M189" s="18"/>
      <c r="N189" s="21" t="str">
        <f aca="false">IFERROR(IF(OR(I189="",I189=0),"",F189/G189*I189),"")</f>
        <v/>
      </c>
      <c r="O189" s="18"/>
    </row>
    <row r="190" customFormat="false" ht="15" hidden="false" customHeight="false" outlineLevel="0" collapsed="false">
      <c r="A190" s="18"/>
      <c r="B190" s="18"/>
      <c r="C190" s="18"/>
      <c r="D190" s="18"/>
      <c r="E190" s="18"/>
      <c r="F190" s="20"/>
      <c r="G190" s="18"/>
      <c r="H190" s="18"/>
      <c r="I190" s="21" t="str">
        <f aca="false">IF(OR(G190="",H190=""),"",IF(G190&gt;H190,G190-H190,0))</f>
        <v/>
      </c>
      <c r="J190" s="21" t="str">
        <f aca="false">IF(OR(G190="",H190=""),"",IF(H190&gt;G190,H190-G190,0))</f>
        <v/>
      </c>
      <c r="K190" s="18"/>
      <c r="L190" s="22" t="str">
        <f aca="false">IF(G190="","",IF(H190="","Pending",IF(H190&lt;G190,"Short / Not Traced",IF(H190&gt;G190,"Excess Found",IF(K190="Yes","Location Mismatch","Verified")))))</f>
        <v/>
      </c>
      <c r="M190" s="18"/>
      <c r="N190" s="21" t="str">
        <f aca="false">IFERROR(IF(OR(I190="",I190=0),"",F190/G190*I190),"")</f>
        <v/>
      </c>
      <c r="O190" s="18"/>
    </row>
    <row r="191" customFormat="false" ht="15" hidden="false" customHeight="false" outlineLevel="0" collapsed="false">
      <c r="A191" s="18"/>
      <c r="B191" s="18"/>
      <c r="C191" s="18"/>
      <c r="D191" s="18"/>
      <c r="E191" s="18"/>
      <c r="F191" s="20"/>
      <c r="G191" s="18"/>
      <c r="H191" s="18"/>
      <c r="I191" s="21" t="str">
        <f aca="false">IF(OR(G191="",H191=""),"",IF(G191&gt;H191,G191-H191,0))</f>
        <v/>
      </c>
      <c r="J191" s="21" t="str">
        <f aca="false">IF(OR(G191="",H191=""),"",IF(H191&gt;G191,H191-G191,0))</f>
        <v/>
      </c>
      <c r="K191" s="18"/>
      <c r="L191" s="22" t="str">
        <f aca="false">IF(G191="","",IF(H191="","Pending",IF(H191&lt;G191,"Short / Not Traced",IF(H191&gt;G191,"Excess Found",IF(K191="Yes","Location Mismatch","Verified")))))</f>
        <v/>
      </c>
      <c r="M191" s="18"/>
      <c r="N191" s="21" t="str">
        <f aca="false">IFERROR(IF(OR(I191="",I191=0),"",F191/G191*I191),"")</f>
        <v/>
      </c>
      <c r="O191" s="18"/>
    </row>
    <row r="192" customFormat="false" ht="15" hidden="false" customHeight="false" outlineLevel="0" collapsed="false">
      <c r="A192" s="18"/>
      <c r="B192" s="18"/>
      <c r="C192" s="18"/>
      <c r="D192" s="18"/>
      <c r="E192" s="18"/>
      <c r="F192" s="20"/>
      <c r="G192" s="18"/>
      <c r="H192" s="18"/>
      <c r="I192" s="21" t="str">
        <f aca="false">IF(OR(G192="",H192=""),"",IF(G192&gt;H192,G192-H192,0))</f>
        <v/>
      </c>
      <c r="J192" s="21" t="str">
        <f aca="false">IF(OR(G192="",H192=""),"",IF(H192&gt;G192,H192-G192,0))</f>
        <v/>
      </c>
      <c r="K192" s="18"/>
      <c r="L192" s="22" t="str">
        <f aca="false">IF(G192="","",IF(H192="","Pending",IF(H192&lt;G192,"Short / Not Traced",IF(H192&gt;G192,"Excess Found",IF(K192="Yes","Location Mismatch","Verified")))))</f>
        <v/>
      </c>
      <c r="M192" s="18"/>
      <c r="N192" s="21" t="str">
        <f aca="false">IFERROR(IF(OR(I192="",I192=0),"",F192/G192*I192),"")</f>
        <v/>
      </c>
      <c r="O192" s="18"/>
    </row>
    <row r="193" customFormat="false" ht="15" hidden="false" customHeight="false" outlineLevel="0" collapsed="false">
      <c r="A193" s="18"/>
      <c r="B193" s="18"/>
      <c r="C193" s="18"/>
      <c r="D193" s="18"/>
      <c r="E193" s="18"/>
      <c r="F193" s="20"/>
      <c r="G193" s="18"/>
      <c r="H193" s="18"/>
      <c r="I193" s="21" t="str">
        <f aca="false">IF(OR(G193="",H193=""),"",IF(G193&gt;H193,G193-H193,0))</f>
        <v/>
      </c>
      <c r="J193" s="21" t="str">
        <f aca="false">IF(OR(G193="",H193=""),"",IF(H193&gt;G193,H193-G193,0))</f>
        <v/>
      </c>
      <c r="K193" s="18"/>
      <c r="L193" s="22" t="str">
        <f aca="false">IF(G193="","",IF(H193="","Pending",IF(H193&lt;G193,"Short / Not Traced",IF(H193&gt;G193,"Excess Found",IF(K193="Yes","Location Mismatch","Verified")))))</f>
        <v/>
      </c>
      <c r="M193" s="18"/>
      <c r="N193" s="21" t="str">
        <f aca="false">IFERROR(IF(OR(I193="",I193=0),"",F193/G193*I193),"")</f>
        <v/>
      </c>
      <c r="O193" s="18"/>
    </row>
    <row r="194" customFormat="false" ht="15" hidden="false" customHeight="false" outlineLevel="0" collapsed="false">
      <c r="A194" s="18"/>
      <c r="B194" s="18"/>
      <c r="C194" s="18"/>
      <c r="D194" s="18"/>
      <c r="E194" s="18"/>
      <c r="F194" s="20"/>
      <c r="G194" s="18"/>
      <c r="H194" s="18"/>
      <c r="I194" s="21" t="str">
        <f aca="false">IF(OR(G194="",H194=""),"",IF(G194&gt;H194,G194-H194,0))</f>
        <v/>
      </c>
      <c r="J194" s="21" t="str">
        <f aca="false">IF(OR(G194="",H194=""),"",IF(H194&gt;G194,H194-G194,0))</f>
        <v/>
      </c>
      <c r="K194" s="18"/>
      <c r="L194" s="22" t="str">
        <f aca="false">IF(G194="","",IF(H194="","Pending",IF(H194&lt;G194,"Short / Not Traced",IF(H194&gt;G194,"Excess Found",IF(K194="Yes","Location Mismatch","Verified")))))</f>
        <v/>
      </c>
      <c r="M194" s="18"/>
      <c r="N194" s="21" t="str">
        <f aca="false">IFERROR(IF(OR(I194="",I194=0),"",F194/G194*I194),"")</f>
        <v/>
      </c>
      <c r="O194" s="18"/>
    </row>
    <row r="195" customFormat="false" ht="15" hidden="false" customHeight="false" outlineLevel="0" collapsed="false">
      <c r="A195" s="18"/>
      <c r="B195" s="18"/>
      <c r="C195" s="18"/>
      <c r="D195" s="18"/>
      <c r="E195" s="18"/>
      <c r="F195" s="20"/>
      <c r="G195" s="18"/>
      <c r="H195" s="18"/>
      <c r="I195" s="21" t="str">
        <f aca="false">IF(OR(G195="",H195=""),"",IF(G195&gt;H195,G195-H195,0))</f>
        <v/>
      </c>
      <c r="J195" s="21" t="str">
        <f aca="false">IF(OR(G195="",H195=""),"",IF(H195&gt;G195,H195-G195,0))</f>
        <v/>
      </c>
      <c r="K195" s="18"/>
      <c r="L195" s="22" t="str">
        <f aca="false">IF(G195="","",IF(H195="","Pending",IF(H195&lt;G195,"Short / Not Traced",IF(H195&gt;G195,"Excess Found",IF(K195="Yes","Location Mismatch","Verified")))))</f>
        <v/>
      </c>
      <c r="M195" s="18"/>
      <c r="N195" s="21" t="str">
        <f aca="false">IFERROR(IF(OR(I195="",I195=0),"",F195/G195*I195),"")</f>
        <v/>
      </c>
      <c r="O195" s="18"/>
    </row>
    <row r="196" customFormat="false" ht="15" hidden="false" customHeight="false" outlineLevel="0" collapsed="false">
      <c r="A196" s="18"/>
      <c r="B196" s="18"/>
      <c r="C196" s="18"/>
      <c r="D196" s="18"/>
      <c r="E196" s="18"/>
      <c r="F196" s="20"/>
      <c r="G196" s="18"/>
      <c r="H196" s="18"/>
      <c r="I196" s="21" t="str">
        <f aca="false">IF(OR(G196="",H196=""),"",IF(G196&gt;H196,G196-H196,0))</f>
        <v/>
      </c>
      <c r="J196" s="21" t="str">
        <f aca="false">IF(OR(G196="",H196=""),"",IF(H196&gt;G196,H196-G196,0))</f>
        <v/>
      </c>
      <c r="K196" s="18"/>
      <c r="L196" s="22" t="str">
        <f aca="false">IF(G196="","",IF(H196="","Pending",IF(H196&lt;G196,"Short / Not Traced",IF(H196&gt;G196,"Excess Found",IF(K196="Yes","Location Mismatch","Verified")))))</f>
        <v/>
      </c>
      <c r="M196" s="18"/>
      <c r="N196" s="21" t="str">
        <f aca="false">IFERROR(IF(OR(I196="",I196=0),"",F196/G196*I196),"")</f>
        <v/>
      </c>
      <c r="O196" s="18"/>
    </row>
    <row r="197" customFormat="false" ht="15" hidden="false" customHeight="false" outlineLevel="0" collapsed="false">
      <c r="A197" s="18"/>
      <c r="B197" s="18"/>
      <c r="C197" s="18"/>
      <c r="D197" s="18"/>
      <c r="E197" s="18"/>
      <c r="F197" s="20"/>
      <c r="G197" s="18"/>
      <c r="H197" s="18"/>
      <c r="I197" s="21" t="str">
        <f aca="false">IF(OR(G197="",H197=""),"",IF(G197&gt;H197,G197-H197,0))</f>
        <v/>
      </c>
      <c r="J197" s="21" t="str">
        <f aca="false">IF(OR(G197="",H197=""),"",IF(H197&gt;G197,H197-G197,0))</f>
        <v/>
      </c>
      <c r="K197" s="18"/>
      <c r="L197" s="22" t="str">
        <f aca="false">IF(G197="","",IF(H197="","Pending",IF(H197&lt;G197,"Short / Not Traced",IF(H197&gt;G197,"Excess Found",IF(K197="Yes","Location Mismatch","Verified")))))</f>
        <v/>
      </c>
      <c r="M197" s="18"/>
      <c r="N197" s="21" t="str">
        <f aca="false">IFERROR(IF(OR(I197="",I197=0),"",F197/G197*I197),"")</f>
        <v/>
      </c>
      <c r="O197" s="18"/>
    </row>
    <row r="198" customFormat="false" ht="15" hidden="false" customHeight="false" outlineLevel="0" collapsed="false">
      <c r="A198" s="18"/>
      <c r="B198" s="18"/>
      <c r="C198" s="18"/>
      <c r="D198" s="18"/>
      <c r="E198" s="18"/>
      <c r="F198" s="20"/>
      <c r="G198" s="18"/>
      <c r="H198" s="18"/>
      <c r="I198" s="21" t="str">
        <f aca="false">IF(OR(G198="",H198=""),"",IF(G198&gt;H198,G198-H198,0))</f>
        <v/>
      </c>
      <c r="J198" s="21" t="str">
        <f aca="false">IF(OR(G198="",H198=""),"",IF(H198&gt;G198,H198-G198,0))</f>
        <v/>
      </c>
      <c r="K198" s="18"/>
      <c r="L198" s="22" t="str">
        <f aca="false">IF(G198="","",IF(H198="","Pending",IF(H198&lt;G198,"Short / Not Traced",IF(H198&gt;G198,"Excess Found",IF(K198="Yes","Location Mismatch","Verified")))))</f>
        <v/>
      </c>
      <c r="M198" s="18"/>
      <c r="N198" s="21" t="str">
        <f aca="false">IFERROR(IF(OR(I198="",I198=0),"",F198/G198*I198),"")</f>
        <v/>
      </c>
      <c r="O198" s="18"/>
    </row>
    <row r="199" customFormat="false" ht="15" hidden="false" customHeight="false" outlineLevel="0" collapsed="false">
      <c r="A199" s="18"/>
      <c r="B199" s="18"/>
      <c r="C199" s="18"/>
      <c r="D199" s="18"/>
      <c r="E199" s="18"/>
      <c r="F199" s="20"/>
      <c r="G199" s="18"/>
      <c r="H199" s="18"/>
      <c r="I199" s="21" t="str">
        <f aca="false">IF(OR(G199="",H199=""),"",IF(G199&gt;H199,G199-H199,0))</f>
        <v/>
      </c>
      <c r="J199" s="21" t="str">
        <f aca="false">IF(OR(G199="",H199=""),"",IF(H199&gt;G199,H199-G199,0))</f>
        <v/>
      </c>
      <c r="K199" s="18"/>
      <c r="L199" s="22" t="str">
        <f aca="false">IF(G199="","",IF(H199="","Pending",IF(H199&lt;G199,"Short / Not Traced",IF(H199&gt;G199,"Excess Found",IF(K199="Yes","Location Mismatch","Verified")))))</f>
        <v/>
      </c>
      <c r="M199" s="18"/>
      <c r="N199" s="21" t="str">
        <f aca="false">IFERROR(IF(OR(I199="",I199=0),"",F199/G199*I199),"")</f>
        <v/>
      </c>
      <c r="O199" s="18"/>
    </row>
    <row r="200" customFormat="false" ht="15" hidden="false" customHeight="false" outlineLevel="0" collapsed="false">
      <c r="A200" s="18"/>
      <c r="B200" s="18"/>
      <c r="C200" s="18"/>
      <c r="D200" s="18"/>
      <c r="E200" s="18"/>
      <c r="F200" s="20"/>
      <c r="G200" s="18"/>
      <c r="H200" s="18"/>
      <c r="I200" s="21" t="str">
        <f aca="false">IF(OR(G200="",H200=""),"",IF(G200&gt;H200,G200-H200,0))</f>
        <v/>
      </c>
      <c r="J200" s="21" t="str">
        <f aca="false">IF(OR(G200="",H200=""),"",IF(H200&gt;G200,H200-G200,0))</f>
        <v/>
      </c>
      <c r="K200" s="18"/>
      <c r="L200" s="22" t="str">
        <f aca="false">IF(G200="","",IF(H200="","Pending",IF(H200&lt;G200,"Short / Not Traced",IF(H200&gt;G200,"Excess Found",IF(K200="Yes","Location Mismatch","Verified")))))</f>
        <v/>
      </c>
      <c r="M200" s="18"/>
      <c r="N200" s="21" t="str">
        <f aca="false">IFERROR(IF(OR(I200="",I200=0),"",F200/G200*I200),"")</f>
        <v/>
      </c>
      <c r="O200" s="18"/>
    </row>
    <row r="201" customFormat="false" ht="15" hidden="false" customHeight="false" outlineLevel="0" collapsed="false">
      <c r="A201" s="18"/>
      <c r="B201" s="18"/>
      <c r="C201" s="18"/>
      <c r="D201" s="18"/>
      <c r="E201" s="18"/>
      <c r="F201" s="20"/>
      <c r="G201" s="18"/>
      <c r="H201" s="18"/>
      <c r="I201" s="21" t="str">
        <f aca="false">IF(OR(G201="",H201=""),"",IF(G201&gt;H201,G201-H201,0))</f>
        <v/>
      </c>
      <c r="J201" s="21" t="str">
        <f aca="false">IF(OR(G201="",H201=""),"",IF(H201&gt;G201,H201-G201,0))</f>
        <v/>
      </c>
      <c r="K201" s="18"/>
      <c r="L201" s="22" t="str">
        <f aca="false">IF(G201="","",IF(H201="","Pending",IF(H201&lt;G201,"Short / Not Traced",IF(H201&gt;G201,"Excess Found",IF(K201="Yes","Location Mismatch","Verified")))))</f>
        <v/>
      </c>
      <c r="M201" s="18"/>
      <c r="N201" s="21" t="str">
        <f aca="false">IFERROR(IF(OR(I201="",I201=0),"",F201/G201*I201),"")</f>
        <v/>
      </c>
      <c r="O201" s="18"/>
    </row>
    <row r="202" customFormat="false" ht="15" hidden="false" customHeight="false" outlineLevel="0" collapsed="false">
      <c r="A202" s="18"/>
      <c r="B202" s="18"/>
      <c r="C202" s="18"/>
      <c r="D202" s="18"/>
      <c r="E202" s="18"/>
      <c r="F202" s="20"/>
      <c r="G202" s="18"/>
      <c r="H202" s="18"/>
      <c r="I202" s="21" t="str">
        <f aca="false">IF(OR(G202="",H202=""),"",IF(G202&gt;H202,G202-H202,0))</f>
        <v/>
      </c>
      <c r="J202" s="21" t="str">
        <f aca="false">IF(OR(G202="",H202=""),"",IF(H202&gt;G202,H202-G202,0))</f>
        <v/>
      </c>
      <c r="K202" s="18"/>
      <c r="L202" s="22" t="str">
        <f aca="false">IF(G202="","",IF(H202="","Pending",IF(H202&lt;G202,"Short / Not Traced",IF(H202&gt;G202,"Excess Found",IF(K202="Yes","Location Mismatch","Verified")))))</f>
        <v/>
      </c>
      <c r="M202" s="18"/>
      <c r="N202" s="21" t="str">
        <f aca="false">IFERROR(IF(OR(I202="",I202=0),"",F202/G202*I202),"")</f>
        <v/>
      </c>
      <c r="O202" s="18"/>
    </row>
    <row r="203" customFormat="false" ht="15" hidden="false" customHeight="false" outlineLevel="0" collapsed="false">
      <c r="A203" s="18"/>
      <c r="B203" s="18"/>
      <c r="C203" s="18"/>
      <c r="D203" s="18"/>
      <c r="E203" s="18"/>
      <c r="F203" s="20"/>
      <c r="G203" s="18"/>
      <c r="H203" s="18"/>
      <c r="I203" s="21" t="str">
        <f aca="false">IF(OR(G203="",H203=""),"",IF(G203&gt;H203,G203-H203,0))</f>
        <v/>
      </c>
      <c r="J203" s="21" t="str">
        <f aca="false">IF(OR(G203="",H203=""),"",IF(H203&gt;G203,H203-G203,0))</f>
        <v/>
      </c>
      <c r="K203" s="18"/>
      <c r="L203" s="22" t="str">
        <f aca="false">IF(G203="","",IF(H203="","Pending",IF(H203&lt;G203,"Short / Not Traced",IF(H203&gt;G203,"Excess Found",IF(K203="Yes","Location Mismatch","Verified")))))</f>
        <v/>
      </c>
      <c r="M203" s="18"/>
      <c r="N203" s="21" t="str">
        <f aca="false">IFERROR(IF(OR(I203="",I203=0),"",F203/G203*I203),"")</f>
        <v/>
      </c>
      <c r="O203" s="18"/>
    </row>
    <row r="204" customFormat="false" ht="15" hidden="false" customHeight="false" outlineLevel="0" collapsed="false">
      <c r="A204" s="18"/>
      <c r="B204" s="18"/>
      <c r="C204" s="18"/>
      <c r="D204" s="18"/>
      <c r="E204" s="18"/>
      <c r="F204" s="20"/>
      <c r="G204" s="18"/>
      <c r="H204" s="18"/>
      <c r="I204" s="21" t="str">
        <f aca="false">IF(OR(G204="",H204=""),"",IF(G204&gt;H204,G204-H204,0))</f>
        <v/>
      </c>
      <c r="J204" s="21" t="str">
        <f aca="false">IF(OR(G204="",H204=""),"",IF(H204&gt;G204,H204-G204,0))</f>
        <v/>
      </c>
      <c r="K204" s="18"/>
      <c r="L204" s="22" t="str">
        <f aca="false">IF(G204="","",IF(H204="","Pending",IF(H204&lt;G204,"Short / Not Traced",IF(H204&gt;G204,"Excess Found",IF(K204="Yes","Location Mismatch","Verified")))))</f>
        <v/>
      </c>
      <c r="M204" s="18"/>
      <c r="N204" s="21" t="str">
        <f aca="false">IFERROR(IF(OR(I204="",I204=0),"",F204/G204*I204),"")</f>
        <v/>
      </c>
      <c r="O204" s="18"/>
    </row>
    <row r="205" customFormat="false" ht="15" hidden="false" customHeight="false" outlineLevel="0" collapsed="false">
      <c r="A205" s="18"/>
      <c r="B205" s="18"/>
      <c r="C205" s="18"/>
      <c r="D205" s="18"/>
      <c r="E205" s="18"/>
      <c r="F205" s="20"/>
      <c r="G205" s="18"/>
      <c r="H205" s="18"/>
      <c r="I205" s="21" t="str">
        <f aca="false">IF(OR(G205="",H205=""),"",IF(G205&gt;H205,G205-H205,0))</f>
        <v/>
      </c>
      <c r="J205" s="21" t="str">
        <f aca="false">IF(OR(G205="",H205=""),"",IF(H205&gt;G205,H205-G205,0))</f>
        <v/>
      </c>
      <c r="K205" s="18"/>
      <c r="L205" s="22" t="str">
        <f aca="false">IF(G205="","",IF(H205="","Pending",IF(H205&lt;G205,"Short / Not Traced",IF(H205&gt;G205,"Excess Found",IF(K205="Yes","Location Mismatch","Verified")))))</f>
        <v/>
      </c>
      <c r="M205" s="18"/>
      <c r="N205" s="21" t="str">
        <f aca="false">IFERROR(IF(OR(I205="",I205=0),"",F205/G205*I205),"")</f>
        <v/>
      </c>
      <c r="O205" s="18"/>
    </row>
    <row r="206" customFormat="false" ht="15" hidden="false" customHeight="false" outlineLevel="0" collapsed="false">
      <c r="A206" s="18"/>
      <c r="B206" s="18"/>
      <c r="C206" s="18"/>
      <c r="D206" s="18"/>
      <c r="E206" s="18"/>
      <c r="F206" s="20"/>
      <c r="G206" s="18"/>
      <c r="H206" s="18"/>
      <c r="I206" s="21" t="str">
        <f aca="false">IF(OR(G206="",H206=""),"",IF(G206&gt;H206,G206-H206,0))</f>
        <v/>
      </c>
      <c r="J206" s="21" t="str">
        <f aca="false">IF(OR(G206="",H206=""),"",IF(H206&gt;G206,H206-G206,0))</f>
        <v/>
      </c>
      <c r="K206" s="18"/>
      <c r="L206" s="22" t="str">
        <f aca="false">IF(G206="","",IF(H206="","Pending",IF(H206&lt;G206,"Short / Not Traced",IF(H206&gt;G206,"Excess Found",IF(K206="Yes","Location Mismatch","Verified")))))</f>
        <v/>
      </c>
      <c r="M206" s="18"/>
      <c r="N206" s="21" t="str">
        <f aca="false">IFERROR(IF(OR(I206="",I206=0),"",F206/G206*I206),"")</f>
        <v/>
      </c>
      <c r="O206" s="18"/>
    </row>
    <row r="207" customFormat="false" ht="15" hidden="false" customHeight="false" outlineLevel="0" collapsed="false">
      <c r="A207" s="18"/>
      <c r="B207" s="18"/>
      <c r="C207" s="18"/>
      <c r="D207" s="18"/>
      <c r="E207" s="18"/>
      <c r="F207" s="20"/>
      <c r="G207" s="18"/>
      <c r="H207" s="18"/>
      <c r="I207" s="21" t="str">
        <f aca="false">IF(OR(G207="",H207=""),"",IF(G207&gt;H207,G207-H207,0))</f>
        <v/>
      </c>
      <c r="J207" s="21" t="str">
        <f aca="false">IF(OR(G207="",H207=""),"",IF(H207&gt;G207,H207-G207,0))</f>
        <v/>
      </c>
      <c r="K207" s="18"/>
      <c r="L207" s="22" t="str">
        <f aca="false">IF(G207="","",IF(H207="","Pending",IF(H207&lt;G207,"Short / Not Traced",IF(H207&gt;G207,"Excess Found",IF(K207="Yes","Location Mismatch","Verified")))))</f>
        <v/>
      </c>
      <c r="M207" s="18"/>
      <c r="N207" s="21" t="str">
        <f aca="false">IFERROR(IF(OR(I207="",I207=0),"",F207/G207*I207),"")</f>
        <v/>
      </c>
      <c r="O207" s="18"/>
    </row>
    <row r="208" customFormat="false" ht="15" hidden="false" customHeight="false" outlineLevel="0" collapsed="false">
      <c r="A208" s="18"/>
      <c r="B208" s="18"/>
      <c r="C208" s="18"/>
      <c r="D208" s="18"/>
      <c r="E208" s="18"/>
      <c r="F208" s="20"/>
      <c r="G208" s="18"/>
      <c r="H208" s="18"/>
      <c r="I208" s="21" t="str">
        <f aca="false">IF(OR(G208="",H208=""),"",IF(G208&gt;H208,G208-H208,0))</f>
        <v/>
      </c>
      <c r="J208" s="21" t="str">
        <f aca="false">IF(OR(G208="",H208=""),"",IF(H208&gt;G208,H208-G208,0))</f>
        <v/>
      </c>
      <c r="K208" s="18"/>
      <c r="L208" s="22" t="str">
        <f aca="false">IF(G208="","",IF(H208="","Pending",IF(H208&lt;G208,"Short / Not Traced",IF(H208&gt;G208,"Excess Found",IF(K208="Yes","Location Mismatch","Verified")))))</f>
        <v/>
      </c>
      <c r="M208" s="18"/>
      <c r="N208" s="21" t="str">
        <f aca="false">IFERROR(IF(OR(I208="",I208=0),"",F208/G208*I208),"")</f>
        <v/>
      </c>
      <c r="O208" s="18"/>
    </row>
    <row r="209" customFormat="false" ht="15" hidden="false" customHeight="false" outlineLevel="0" collapsed="false">
      <c r="A209" s="18"/>
      <c r="B209" s="18"/>
      <c r="C209" s="18"/>
      <c r="D209" s="18"/>
      <c r="E209" s="18"/>
      <c r="F209" s="20"/>
      <c r="G209" s="18"/>
      <c r="H209" s="18"/>
      <c r="I209" s="21" t="str">
        <f aca="false">IF(OR(G209="",H209=""),"",IF(G209&gt;H209,G209-H209,0))</f>
        <v/>
      </c>
      <c r="J209" s="21" t="str">
        <f aca="false">IF(OR(G209="",H209=""),"",IF(H209&gt;G209,H209-G209,0))</f>
        <v/>
      </c>
      <c r="K209" s="18"/>
      <c r="L209" s="22" t="str">
        <f aca="false">IF(G209="","",IF(H209="","Pending",IF(H209&lt;G209,"Short / Not Traced",IF(H209&gt;G209,"Excess Found",IF(K209="Yes","Location Mismatch","Verified")))))</f>
        <v/>
      </c>
      <c r="M209" s="18"/>
      <c r="N209" s="21" t="str">
        <f aca="false">IFERROR(IF(OR(I209="",I209=0),"",F209/G209*I209),"")</f>
        <v/>
      </c>
      <c r="O209" s="18"/>
    </row>
    <row r="210" customFormat="false" ht="15" hidden="false" customHeight="false" outlineLevel="0" collapsed="false">
      <c r="A210" s="18"/>
      <c r="B210" s="18"/>
      <c r="C210" s="18"/>
      <c r="D210" s="18"/>
      <c r="E210" s="18"/>
      <c r="F210" s="20"/>
      <c r="G210" s="18"/>
      <c r="H210" s="18"/>
      <c r="I210" s="21" t="str">
        <f aca="false">IF(OR(G210="",H210=""),"",IF(G210&gt;H210,G210-H210,0))</f>
        <v/>
      </c>
      <c r="J210" s="21" t="str">
        <f aca="false">IF(OR(G210="",H210=""),"",IF(H210&gt;G210,H210-G210,0))</f>
        <v/>
      </c>
      <c r="K210" s="18"/>
      <c r="L210" s="22" t="str">
        <f aca="false">IF(G210="","",IF(H210="","Pending",IF(H210&lt;G210,"Short / Not Traced",IF(H210&gt;G210,"Excess Found",IF(K210="Yes","Location Mismatch","Verified")))))</f>
        <v/>
      </c>
      <c r="M210" s="18"/>
      <c r="N210" s="21" t="str">
        <f aca="false">IFERROR(IF(OR(I210="",I210=0),"",F210/G210*I210),"")</f>
        <v/>
      </c>
      <c r="O210" s="18"/>
    </row>
    <row r="211" customFormat="false" ht="15" hidden="false" customHeight="false" outlineLevel="0" collapsed="false">
      <c r="A211" s="18"/>
      <c r="B211" s="18"/>
      <c r="C211" s="18"/>
      <c r="D211" s="18"/>
      <c r="E211" s="18"/>
      <c r="F211" s="20"/>
      <c r="G211" s="18"/>
      <c r="H211" s="18"/>
      <c r="I211" s="21" t="str">
        <f aca="false">IF(OR(G211="",H211=""),"",IF(G211&gt;H211,G211-H211,0))</f>
        <v/>
      </c>
      <c r="J211" s="21" t="str">
        <f aca="false">IF(OR(G211="",H211=""),"",IF(H211&gt;G211,H211-G211,0))</f>
        <v/>
      </c>
      <c r="K211" s="18"/>
      <c r="L211" s="22" t="str">
        <f aca="false">IF(G211="","",IF(H211="","Pending",IF(H211&lt;G211,"Short / Not Traced",IF(H211&gt;G211,"Excess Found",IF(K211="Yes","Location Mismatch","Verified")))))</f>
        <v/>
      </c>
      <c r="M211" s="18"/>
      <c r="N211" s="21" t="str">
        <f aca="false">IFERROR(IF(OR(I211="",I211=0),"",F211/G211*I211),"")</f>
        <v/>
      </c>
      <c r="O211" s="18"/>
    </row>
    <row r="212" customFormat="false" ht="15" hidden="false" customHeight="false" outlineLevel="0" collapsed="false">
      <c r="A212" s="18"/>
      <c r="B212" s="18"/>
      <c r="C212" s="18"/>
      <c r="D212" s="18"/>
      <c r="E212" s="18"/>
      <c r="F212" s="20"/>
      <c r="G212" s="18"/>
      <c r="H212" s="18"/>
      <c r="I212" s="21" t="str">
        <f aca="false">IF(OR(G212="",H212=""),"",IF(G212&gt;H212,G212-H212,0))</f>
        <v/>
      </c>
      <c r="J212" s="21" t="str">
        <f aca="false">IF(OR(G212="",H212=""),"",IF(H212&gt;G212,H212-G212,0))</f>
        <v/>
      </c>
      <c r="K212" s="18"/>
      <c r="L212" s="22" t="str">
        <f aca="false">IF(G212="","",IF(H212="","Pending",IF(H212&lt;G212,"Short / Not Traced",IF(H212&gt;G212,"Excess Found",IF(K212="Yes","Location Mismatch","Verified")))))</f>
        <v/>
      </c>
      <c r="M212" s="18"/>
      <c r="N212" s="21" t="str">
        <f aca="false">IFERROR(IF(OR(I212="",I212=0),"",F212/G212*I212),"")</f>
        <v/>
      </c>
      <c r="O212" s="18"/>
    </row>
    <row r="213" customFormat="false" ht="15" hidden="false" customHeight="false" outlineLevel="0" collapsed="false">
      <c r="A213" s="18"/>
      <c r="B213" s="18"/>
      <c r="C213" s="18"/>
      <c r="D213" s="18"/>
      <c r="E213" s="18"/>
      <c r="F213" s="20"/>
      <c r="G213" s="18"/>
      <c r="H213" s="18"/>
      <c r="I213" s="21" t="str">
        <f aca="false">IF(OR(G213="",H213=""),"",IF(G213&gt;H213,G213-H213,0))</f>
        <v/>
      </c>
      <c r="J213" s="21" t="str">
        <f aca="false">IF(OR(G213="",H213=""),"",IF(H213&gt;G213,H213-G213,0))</f>
        <v/>
      </c>
      <c r="K213" s="18"/>
      <c r="L213" s="22" t="str">
        <f aca="false">IF(G213="","",IF(H213="","Pending",IF(H213&lt;G213,"Short / Not Traced",IF(H213&gt;G213,"Excess Found",IF(K213="Yes","Location Mismatch","Verified")))))</f>
        <v/>
      </c>
      <c r="M213" s="18"/>
      <c r="N213" s="21" t="str">
        <f aca="false">IFERROR(IF(OR(I213="",I213=0),"",F213/G213*I213),"")</f>
        <v/>
      </c>
      <c r="O213" s="18"/>
    </row>
    <row r="214" customFormat="false" ht="15" hidden="false" customHeight="false" outlineLevel="0" collapsed="false">
      <c r="A214" s="18"/>
      <c r="B214" s="18"/>
      <c r="C214" s="18"/>
      <c r="D214" s="18"/>
      <c r="E214" s="18"/>
      <c r="F214" s="20"/>
      <c r="G214" s="18"/>
      <c r="H214" s="18"/>
      <c r="I214" s="21" t="str">
        <f aca="false">IF(OR(G214="",H214=""),"",IF(G214&gt;H214,G214-H214,0))</f>
        <v/>
      </c>
      <c r="J214" s="21" t="str">
        <f aca="false">IF(OR(G214="",H214=""),"",IF(H214&gt;G214,H214-G214,0))</f>
        <v/>
      </c>
      <c r="K214" s="18"/>
      <c r="L214" s="22" t="str">
        <f aca="false">IF(G214="","",IF(H214="","Pending",IF(H214&lt;G214,"Short / Not Traced",IF(H214&gt;G214,"Excess Found",IF(K214="Yes","Location Mismatch","Verified")))))</f>
        <v/>
      </c>
      <c r="M214" s="18"/>
      <c r="N214" s="21" t="str">
        <f aca="false">IFERROR(IF(OR(I214="",I214=0),"",F214/G214*I214),"")</f>
        <v/>
      </c>
      <c r="O214" s="18"/>
    </row>
    <row r="215" customFormat="false" ht="15" hidden="false" customHeight="false" outlineLevel="0" collapsed="false">
      <c r="A215" s="18"/>
      <c r="B215" s="18"/>
      <c r="C215" s="18"/>
      <c r="D215" s="18"/>
      <c r="E215" s="18"/>
      <c r="F215" s="20"/>
      <c r="G215" s="18"/>
      <c r="H215" s="18"/>
      <c r="I215" s="21" t="str">
        <f aca="false">IF(OR(G215="",H215=""),"",IF(G215&gt;H215,G215-H215,0))</f>
        <v/>
      </c>
      <c r="J215" s="21" t="str">
        <f aca="false">IF(OR(G215="",H215=""),"",IF(H215&gt;G215,H215-G215,0))</f>
        <v/>
      </c>
      <c r="K215" s="18"/>
      <c r="L215" s="22" t="str">
        <f aca="false">IF(G215="","",IF(H215="","Pending",IF(H215&lt;G215,"Short / Not Traced",IF(H215&gt;G215,"Excess Found",IF(K215="Yes","Location Mismatch","Verified")))))</f>
        <v/>
      </c>
      <c r="M215" s="18"/>
      <c r="N215" s="21" t="str">
        <f aca="false">IFERROR(IF(OR(I215="",I215=0),"",F215/G215*I215),"")</f>
        <v/>
      </c>
      <c r="O215" s="18"/>
    </row>
    <row r="216" customFormat="false" ht="15" hidden="false" customHeight="false" outlineLevel="0" collapsed="false">
      <c r="A216" s="18"/>
      <c r="B216" s="18"/>
      <c r="C216" s="18"/>
      <c r="D216" s="18"/>
      <c r="E216" s="18"/>
      <c r="F216" s="20"/>
      <c r="G216" s="18"/>
      <c r="H216" s="18"/>
      <c r="I216" s="21" t="str">
        <f aca="false">IF(OR(G216="",H216=""),"",IF(G216&gt;H216,G216-H216,0))</f>
        <v/>
      </c>
      <c r="J216" s="21" t="str">
        <f aca="false">IF(OR(G216="",H216=""),"",IF(H216&gt;G216,H216-G216,0))</f>
        <v/>
      </c>
      <c r="K216" s="18"/>
      <c r="L216" s="22" t="str">
        <f aca="false">IF(G216="","",IF(H216="","Pending",IF(H216&lt;G216,"Short / Not Traced",IF(H216&gt;G216,"Excess Found",IF(K216="Yes","Location Mismatch","Verified")))))</f>
        <v/>
      </c>
      <c r="M216" s="18"/>
      <c r="N216" s="21" t="str">
        <f aca="false">IFERROR(IF(OR(I216="",I216=0),"",F216/G216*I216),"")</f>
        <v/>
      </c>
      <c r="O216" s="18"/>
    </row>
    <row r="217" customFormat="false" ht="15" hidden="false" customHeight="false" outlineLevel="0" collapsed="false">
      <c r="A217" s="18"/>
      <c r="B217" s="18"/>
      <c r="C217" s="18"/>
      <c r="D217" s="18"/>
      <c r="E217" s="18"/>
      <c r="F217" s="20"/>
      <c r="G217" s="18"/>
      <c r="H217" s="18"/>
      <c r="I217" s="21" t="str">
        <f aca="false">IF(OR(G217="",H217=""),"",IF(G217&gt;H217,G217-H217,0))</f>
        <v/>
      </c>
      <c r="J217" s="21" t="str">
        <f aca="false">IF(OR(G217="",H217=""),"",IF(H217&gt;G217,H217-G217,0))</f>
        <v/>
      </c>
      <c r="K217" s="18"/>
      <c r="L217" s="22" t="str">
        <f aca="false">IF(G217="","",IF(H217="","Pending",IF(H217&lt;G217,"Short / Not Traced",IF(H217&gt;G217,"Excess Found",IF(K217="Yes","Location Mismatch","Verified")))))</f>
        <v/>
      </c>
      <c r="M217" s="18"/>
      <c r="N217" s="21" t="str">
        <f aca="false">IFERROR(IF(OR(I217="",I217=0),"",F217/G217*I217),"")</f>
        <v/>
      </c>
      <c r="O217" s="18"/>
    </row>
    <row r="218" customFormat="false" ht="15" hidden="false" customHeight="false" outlineLevel="0" collapsed="false">
      <c r="A218" s="18"/>
      <c r="B218" s="18"/>
      <c r="C218" s="18"/>
      <c r="D218" s="18"/>
      <c r="E218" s="18"/>
      <c r="F218" s="20"/>
      <c r="G218" s="18"/>
      <c r="H218" s="18"/>
      <c r="I218" s="21" t="str">
        <f aca="false">IF(OR(G218="",H218=""),"",IF(G218&gt;H218,G218-H218,0))</f>
        <v/>
      </c>
      <c r="J218" s="21" t="str">
        <f aca="false">IF(OR(G218="",H218=""),"",IF(H218&gt;G218,H218-G218,0))</f>
        <v/>
      </c>
      <c r="K218" s="18"/>
      <c r="L218" s="22" t="str">
        <f aca="false">IF(G218="","",IF(H218="","Pending",IF(H218&lt;G218,"Short / Not Traced",IF(H218&gt;G218,"Excess Found",IF(K218="Yes","Location Mismatch","Verified")))))</f>
        <v/>
      </c>
      <c r="M218" s="18"/>
      <c r="N218" s="21" t="str">
        <f aca="false">IFERROR(IF(OR(I218="",I218=0),"",F218/G218*I218),"")</f>
        <v/>
      </c>
      <c r="O218" s="18"/>
    </row>
    <row r="219" customFormat="false" ht="15" hidden="false" customHeight="false" outlineLevel="0" collapsed="false">
      <c r="A219" s="18"/>
      <c r="B219" s="18"/>
      <c r="C219" s="18"/>
      <c r="D219" s="18"/>
      <c r="E219" s="18"/>
      <c r="F219" s="20"/>
      <c r="G219" s="18"/>
      <c r="H219" s="18"/>
      <c r="I219" s="21" t="str">
        <f aca="false">IF(OR(G219="",H219=""),"",IF(G219&gt;H219,G219-H219,0))</f>
        <v/>
      </c>
      <c r="J219" s="21" t="str">
        <f aca="false">IF(OR(G219="",H219=""),"",IF(H219&gt;G219,H219-G219,0))</f>
        <v/>
      </c>
      <c r="K219" s="18"/>
      <c r="L219" s="22" t="str">
        <f aca="false">IF(G219="","",IF(H219="","Pending",IF(H219&lt;G219,"Short / Not Traced",IF(H219&gt;G219,"Excess Found",IF(K219="Yes","Location Mismatch","Verified")))))</f>
        <v/>
      </c>
      <c r="M219" s="18"/>
      <c r="N219" s="21" t="str">
        <f aca="false">IFERROR(IF(OR(I219="",I219=0),"",F219/G219*I219),"")</f>
        <v/>
      </c>
      <c r="O219" s="18"/>
    </row>
    <row r="220" customFormat="false" ht="15" hidden="false" customHeight="false" outlineLevel="0" collapsed="false">
      <c r="A220" s="18"/>
      <c r="B220" s="18"/>
      <c r="C220" s="18"/>
      <c r="D220" s="18"/>
      <c r="E220" s="18"/>
      <c r="F220" s="20"/>
      <c r="G220" s="18"/>
      <c r="H220" s="18"/>
      <c r="I220" s="21" t="str">
        <f aca="false">IF(OR(G220="",H220=""),"",IF(G220&gt;H220,G220-H220,0))</f>
        <v/>
      </c>
      <c r="J220" s="21" t="str">
        <f aca="false">IF(OR(G220="",H220=""),"",IF(H220&gt;G220,H220-G220,0))</f>
        <v/>
      </c>
      <c r="K220" s="18"/>
      <c r="L220" s="22" t="str">
        <f aca="false">IF(G220="","",IF(H220="","Pending",IF(H220&lt;G220,"Short / Not Traced",IF(H220&gt;G220,"Excess Found",IF(K220="Yes","Location Mismatch","Verified")))))</f>
        <v/>
      </c>
      <c r="M220" s="18"/>
      <c r="N220" s="21" t="str">
        <f aca="false">IFERROR(IF(OR(I220="",I220=0),"",F220/G220*I220),"")</f>
        <v/>
      </c>
      <c r="O220" s="18"/>
    </row>
    <row r="221" customFormat="false" ht="15" hidden="false" customHeight="false" outlineLevel="0" collapsed="false">
      <c r="A221" s="18"/>
      <c r="B221" s="18"/>
      <c r="C221" s="18"/>
      <c r="D221" s="18"/>
      <c r="E221" s="18"/>
      <c r="F221" s="20"/>
      <c r="G221" s="18"/>
      <c r="H221" s="18"/>
      <c r="I221" s="21" t="str">
        <f aca="false">IF(OR(G221="",H221=""),"",IF(G221&gt;H221,G221-H221,0))</f>
        <v/>
      </c>
      <c r="J221" s="21" t="str">
        <f aca="false">IF(OR(G221="",H221=""),"",IF(H221&gt;G221,H221-G221,0))</f>
        <v/>
      </c>
      <c r="K221" s="18"/>
      <c r="L221" s="22" t="str">
        <f aca="false">IF(G221="","",IF(H221="","Pending",IF(H221&lt;G221,"Short / Not Traced",IF(H221&gt;G221,"Excess Found",IF(K221="Yes","Location Mismatch","Verified")))))</f>
        <v/>
      </c>
      <c r="M221" s="18"/>
      <c r="N221" s="21" t="str">
        <f aca="false">IFERROR(IF(OR(I221="",I221=0),"",F221/G221*I221),"")</f>
        <v/>
      </c>
      <c r="O221" s="18"/>
    </row>
    <row r="222" customFormat="false" ht="15" hidden="false" customHeight="false" outlineLevel="0" collapsed="false">
      <c r="A222" s="18"/>
      <c r="B222" s="18"/>
      <c r="C222" s="18"/>
      <c r="D222" s="18"/>
      <c r="E222" s="18"/>
      <c r="F222" s="20"/>
      <c r="G222" s="18"/>
      <c r="H222" s="18"/>
      <c r="I222" s="21" t="str">
        <f aca="false">IF(OR(G222="",H222=""),"",IF(G222&gt;H222,G222-H222,0))</f>
        <v/>
      </c>
      <c r="J222" s="21" t="str">
        <f aca="false">IF(OR(G222="",H222=""),"",IF(H222&gt;G222,H222-G222,0))</f>
        <v/>
      </c>
      <c r="K222" s="18"/>
      <c r="L222" s="22" t="str">
        <f aca="false">IF(G222="","",IF(H222="","Pending",IF(H222&lt;G222,"Short / Not Traced",IF(H222&gt;G222,"Excess Found",IF(K222="Yes","Location Mismatch","Verified")))))</f>
        <v/>
      </c>
      <c r="M222" s="18"/>
      <c r="N222" s="21" t="str">
        <f aca="false">IFERROR(IF(OR(I222="",I222=0),"",F222/G222*I222),"")</f>
        <v/>
      </c>
      <c r="O222" s="18"/>
    </row>
    <row r="223" customFormat="false" ht="15" hidden="false" customHeight="false" outlineLevel="0" collapsed="false">
      <c r="A223" s="18"/>
      <c r="B223" s="18"/>
      <c r="C223" s="18"/>
      <c r="D223" s="18"/>
      <c r="E223" s="18"/>
      <c r="F223" s="20"/>
      <c r="G223" s="18"/>
      <c r="H223" s="18"/>
      <c r="I223" s="21" t="str">
        <f aca="false">IF(OR(G223="",H223=""),"",IF(G223&gt;H223,G223-H223,0))</f>
        <v/>
      </c>
      <c r="J223" s="21" t="str">
        <f aca="false">IF(OR(G223="",H223=""),"",IF(H223&gt;G223,H223-G223,0))</f>
        <v/>
      </c>
      <c r="K223" s="18"/>
      <c r="L223" s="22" t="str">
        <f aca="false">IF(G223="","",IF(H223="","Pending",IF(H223&lt;G223,"Short / Not Traced",IF(H223&gt;G223,"Excess Found",IF(K223="Yes","Location Mismatch","Verified")))))</f>
        <v/>
      </c>
      <c r="M223" s="18"/>
      <c r="N223" s="21" t="str">
        <f aca="false">IFERROR(IF(OR(I223="",I223=0),"",F223/G223*I223),"")</f>
        <v/>
      </c>
      <c r="O223" s="18"/>
    </row>
    <row r="224" customFormat="false" ht="15" hidden="false" customHeight="false" outlineLevel="0" collapsed="false">
      <c r="A224" s="18"/>
      <c r="B224" s="18"/>
      <c r="C224" s="18"/>
      <c r="D224" s="18"/>
      <c r="E224" s="18"/>
      <c r="F224" s="20"/>
      <c r="G224" s="18"/>
      <c r="H224" s="18"/>
      <c r="I224" s="21" t="str">
        <f aca="false">IF(OR(G224="",H224=""),"",IF(G224&gt;H224,G224-H224,0))</f>
        <v/>
      </c>
      <c r="J224" s="21" t="str">
        <f aca="false">IF(OR(G224="",H224=""),"",IF(H224&gt;G224,H224-G224,0))</f>
        <v/>
      </c>
      <c r="K224" s="18"/>
      <c r="L224" s="22" t="str">
        <f aca="false">IF(G224="","",IF(H224="","Pending",IF(H224&lt;G224,"Short / Not Traced",IF(H224&gt;G224,"Excess Found",IF(K224="Yes","Location Mismatch","Verified")))))</f>
        <v/>
      </c>
      <c r="M224" s="18"/>
      <c r="N224" s="21" t="str">
        <f aca="false">IFERROR(IF(OR(I224="",I224=0),"",F224/G224*I224),"")</f>
        <v/>
      </c>
      <c r="O224" s="18"/>
    </row>
    <row r="225" customFormat="false" ht="15" hidden="false" customHeight="false" outlineLevel="0" collapsed="false">
      <c r="A225" s="18"/>
      <c r="B225" s="18"/>
      <c r="C225" s="18"/>
      <c r="D225" s="18"/>
      <c r="E225" s="18"/>
      <c r="F225" s="20"/>
      <c r="G225" s="18"/>
      <c r="H225" s="18"/>
      <c r="I225" s="21" t="str">
        <f aca="false">IF(OR(G225="",H225=""),"",IF(G225&gt;H225,G225-H225,0))</f>
        <v/>
      </c>
      <c r="J225" s="21" t="str">
        <f aca="false">IF(OR(G225="",H225=""),"",IF(H225&gt;G225,H225-G225,0))</f>
        <v/>
      </c>
      <c r="K225" s="18"/>
      <c r="L225" s="22" t="str">
        <f aca="false">IF(G225="","",IF(H225="","Pending",IF(H225&lt;G225,"Short / Not Traced",IF(H225&gt;G225,"Excess Found",IF(K225="Yes","Location Mismatch","Verified")))))</f>
        <v/>
      </c>
      <c r="M225" s="18"/>
      <c r="N225" s="21" t="str">
        <f aca="false">IFERROR(IF(OR(I225="",I225=0),"",F225/G225*I225),"")</f>
        <v/>
      </c>
      <c r="O225" s="18"/>
    </row>
    <row r="226" customFormat="false" ht="15" hidden="false" customHeight="false" outlineLevel="0" collapsed="false">
      <c r="A226" s="18"/>
      <c r="B226" s="18"/>
      <c r="C226" s="18"/>
      <c r="D226" s="18"/>
      <c r="E226" s="18"/>
      <c r="F226" s="20"/>
      <c r="G226" s="18"/>
      <c r="H226" s="18"/>
      <c r="I226" s="21" t="str">
        <f aca="false">IF(OR(G226="",H226=""),"",IF(G226&gt;H226,G226-H226,0))</f>
        <v/>
      </c>
      <c r="J226" s="21" t="str">
        <f aca="false">IF(OR(G226="",H226=""),"",IF(H226&gt;G226,H226-G226,0))</f>
        <v/>
      </c>
      <c r="K226" s="18"/>
      <c r="L226" s="22" t="str">
        <f aca="false">IF(G226="","",IF(H226="","Pending",IF(H226&lt;G226,"Short / Not Traced",IF(H226&gt;G226,"Excess Found",IF(K226="Yes","Location Mismatch","Verified")))))</f>
        <v/>
      </c>
      <c r="M226" s="18"/>
      <c r="N226" s="21" t="str">
        <f aca="false">IFERROR(IF(OR(I226="",I226=0),"",F226/G226*I226),"")</f>
        <v/>
      </c>
      <c r="O226" s="18"/>
    </row>
    <row r="227" customFormat="false" ht="15" hidden="false" customHeight="false" outlineLevel="0" collapsed="false">
      <c r="A227" s="18"/>
      <c r="B227" s="18"/>
      <c r="C227" s="18"/>
      <c r="D227" s="18"/>
      <c r="E227" s="18"/>
      <c r="F227" s="20"/>
      <c r="G227" s="18"/>
      <c r="H227" s="18"/>
      <c r="I227" s="21" t="str">
        <f aca="false">IF(OR(G227="",H227=""),"",IF(G227&gt;H227,G227-H227,0))</f>
        <v/>
      </c>
      <c r="J227" s="21" t="str">
        <f aca="false">IF(OR(G227="",H227=""),"",IF(H227&gt;G227,H227-G227,0))</f>
        <v/>
      </c>
      <c r="K227" s="18"/>
      <c r="L227" s="22" t="str">
        <f aca="false">IF(G227="","",IF(H227="","Pending",IF(H227&lt;G227,"Short / Not Traced",IF(H227&gt;G227,"Excess Found",IF(K227="Yes","Location Mismatch","Verified")))))</f>
        <v/>
      </c>
      <c r="M227" s="18"/>
      <c r="N227" s="21" t="str">
        <f aca="false">IFERROR(IF(OR(I227="",I227=0),"",F227/G227*I227),"")</f>
        <v/>
      </c>
      <c r="O227" s="18"/>
    </row>
    <row r="228" customFormat="false" ht="15" hidden="false" customHeight="false" outlineLevel="0" collapsed="false">
      <c r="A228" s="18"/>
      <c r="B228" s="18"/>
      <c r="C228" s="18"/>
      <c r="D228" s="18"/>
      <c r="E228" s="18"/>
      <c r="F228" s="20"/>
      <c r="G228" s="18"/>
      <c r="H228" s="18"/>
      <c r="I228" s="21" t="str">
        <f aca="false">IF(OR(G228="",H228=""),"",IF(G228&gt;H228,G228-H228,0))</f>
        <v/>
      </c>
      <c r="J228" s="21" t="str">
        <f aca="false">IF(OR(G228="",H228=""),"",IF(H228&gt;G228,H228-G228,0))</f>
        <v/>
      </c>
      <c r="K228" s="18"/>
      <c r="L228" s="22" t="str">
        <f aca="false">IF(G228="","",IF(H228="","Pending",IF(H228&lt;G228,"Short / Not Traced",IF(H228&gt;G228,"Excess Found",IF(K228="Yes","Location Mismatch","Verified")))))</f>
        <v/>
      </c>
      <c r="M228" s="18"/>
      <c r="N228" s="21" t="str">
        <f aca="false">IFERROR(IF(OR(I228="",I228=0),"",F228/G228*I228),"")</f>
        <v/>
      </c>
      <c r="O228" s="18"/>
    </row>
    <row r="229" customFormat="false" ht="15" hidden="false" customHeight="false" outlineLevel="0" collapsed="false">
      <c r="A229" s="18"/>
      <c r="B229" s="18"/>
      <c r="C229" s="18"/>
      <c r="D229" s="18"/>
      <c r="E229" s="18"/>
      <c r="F229" s="20"/>
      <c r="G229" s="18"/>
      <c r="H229" s="18"/>
      <c r="I229" s="21" t="str">
        <f aca="false">IF(OR(G229="",H229=""),"",IF(G229&gt;H229,G229-H229,0))</f>
        <v/>
      </c>
      <c r="J229" s="21" t="str">
        <f aca="false">IF(OR(G229="",H229=""),"",IF(H229&gt;G229,H229-G229,0))</f>
        <v/>
      </c>
      <c r="K229" s="18"/>
      <c r="L229" s="22" t="str">
        <f aca="false">IF(G229="","",IF(H229="","Pending",IF(H229&lt;G229,"Short / Not Traced",IF(H229&gt;G229,"Excess Found",IF(K229="Yes","Location Mismatch","Verified")))))</f>
        <v/>
      </c>
      <c r="M229" s="18"/>
      <c r="N229" s="21" t="str">
        <f aca="false">IFERROR(IF(OR(I229="",I229=0),"",F229/G229*I229),"")</f>
        <v/>
      </c>
      <c r="O229" s="18"/>
    </row>
    <row r="230" customFormat="false" ht="15" hidden="false" customHeight="false" outlineLevel="0" collapsed="false">
      <c r="A230" s="18"/>
      <c r="B230" s="18"/>
      <c r="C230" s="18"/>
      <c r="D230" s="18"/>
      <c r="E230" s="18"/>
      <c r="F230" s="20"/>
      <c r="G230" s="18"/>
      <c r="H230" s="18"/>
      <c r="I230" s="21" t="str">
        <f aca="false">IF(OR(G230="",H230=""),"",IF(G230&gt;H230,G230-H230,0))</f>
        <v/>
      </c>
      <c r="J230" s="21" t="str">
        <f aca="false">IF(OR(G230="",H230=""),"",IF(H230&gt;G230,H230-G230,0))</f>
        <v/>
      </c>
      <c r="K230" s="18"/>
      <c r="L230" s="22" t="str">
        <f aca="false">IF(G230="","",IF(H230="","Pending",IF(H230&lt;G230,"Short / Not Traced",IF(H230&gt;G230,"Excess Found",IF(K230="Yes","Location Mismatch","Verified")))))</f>
        <v/>
      </c>
      <c r="M230" s="18"/>
      <c r="N230" s="21" t="str">
        <f aca="false">IFERROR(IF(OR(I230="",I230=0),"",F230/G230*I230),"")</f>
        <v/>
      </c>
      <c r="O230" s="18"/>
    </row>
    <row r="231" customFormat="false" ht="15" hidden="false" customHeight="false" outlineLevel="0" collapsed="false">
      <c r="A231" s="18"/>
      <c r="B231" s="18"/>
      <c r="C231" s="18"/>
      <c r="D231" s="18"/>
      <c r="E231" s="18"/>
      <c r="F231" s="20"/>
      <c r="G231" s="18"/>
      <c r="H231" s="18"/>
      <c r="I231" s="21" t="str">
        <f aca="false">IF(OR(G231="",H231=""),"",IF(G231&gt;H231,G231-H231,0))</f>
        <v/>
      </c>
      <c r="J231" s="21" t="str">
        <f aca="false">IF(OR(G231="",H231=""),"",IF(H231&gt;G231,H231-G231,0))</f>
        <v/>
      </c>
      <c r="K231" s="18"/>
      <c r="L231" s="22" t="str">
        <f aca="false">IF(G231="","",IF(H231="","Pending",IF(H231&lt;G231,"Short / Not Traced",IF(H231&gt;G231,"Excess Found",IF(K231="Yes","Location Mismatch","Verified")))))</f>
        <v/>
      </c>
      <c r="M231" s="18"/>
      <c r="N231" s="21" t="str">
        <f aca="false">IFERROR(IF(OR(I231="",I231=0),"",F231/G231*I231),"")</f>
        <v/>
      </c>
      <c r="O231" s="18"/>
    </row>
    <row r="232" customFormat="false" ht="15" hidden="false" customHeight="false" outlineLevel="0" collapsed="false">
      <c r="A232" s="18"/>
      <c r="B232" s="18"/>
      <c r="C232" s="18"/>
      <c r="D232" s="18"/>
      <c r="E232" s="18"/>
      <c r="F232" s="20"/>
      <c r="G232" s="18"/>
      <c r="H232" s="18"/>
      <c r="I232" s="21" t="str">
        <f aca="false">IF(OR(G232="",H232=""),"",IF(G232&gt;H232,G232-H232,0))</f>
        <v/>
      </c>
      <c r="J232" s="21" t="str">
        <f aca="false">IF(OR(G232="",H232=""),"",IF(H232&gt;G232,H232-G232,0))</f>
        <v/>
      </c>
      <c r="K232" s="18"/>
      <c r="L232" s="22" t="str">
        <f aca="false">IF(G232="","",IF(H232="","Pending",IF(H232&lt;G232,"Short / Not Traced",IF(H232&gt;G232,"Excess Found",IF(K232="Yes","Location Mismatch","Verified")))))</f>
        <v/>
      </c>
      <c r="M232" s="18"/>
      <c r="N232" s="21" t="str">
        <f aca="false">IFERROR(IF(OR(I232="",I232=0),"",F232/G232*I232),"")</f>
        <v/>
      </c>
      <c r="O232" s="18"/>
    </row>
    <row r="233" customFormat="false" ht="15" hidden="false" customHeight="false" outlineLevel="0" collapsed="false">
      <c r="A233" s="18"/>
      <c r="B233" s="18"/>
      <c r="C233" s="18"/>
      <c r="D233" s="18"/>
      <c r="E233" s="18"/>
      <c r="F233" s="20"/>
      <c r="G233" s="18"/>
      <c r="H233" s="18"/>
      <c r="I233" s="21" t="str">
        <f aca="false">IF(OR(G233="",H233=""),"",IF(G233&gt;H233,G233-H233,0))</f>
        <v/>
      </c>
      <c r="J233" s="21" t="str">
        <f aca="false">IF(OR(G233="",H233=""),"",IF(H233&gt;G233,H233-G233,0))</f>
        <v/>
      </c>
      <c r="K233" s="18"/>
      <c r="L233" s="22" t="str">
        <f aca="false">IF(G233="","",IF(H233="","Pending",IF(H233&lt;G233,"Short / Not Traced",IF(H233&gt;G233,"Excess Found",IF(K233="Yes","Location Mismatch","Verified")))))</f>
        <v/>
      </c>
      <c r="M233" s="18"/>
      <c r="N233" s="21" t="str">
        <f aca="false">IFERROR(IF(OR(I233="",I233=0),"",F233/G233*I233),"")</f>
        <v/>
      </c>
      <c r="O233" s="18"/>
    </row>
    <row r="234" customFormat="false" ht="15" hidden="false" customHeight="false" outlineLevel="0" collapsed="false">
      <c r="A234" s="18"/>
      <c r="B234" s="18"/>
      <c r="C234" s="18"/>
      <c r="D234" s="18"/>
      <c r="E234" s="18"/>
      <c r="F234" s="20"/>
      <c r="G234" s="18"/>
      <c r="H234" s="18"/>
      <c r="I234" s="21" t="str">
        <f aca="false">IF(OR(G234="",H234=""),"",IF(G234&gt;H234,G234-H234,0))</f>
        <v/>
      </c>
      <c r="J234" s="21" t="str">
        <f aca="false">IF(OR(G234="",H234=""),"",IF(H234&gt;G234,H234-G234,0))</f>
        <v/>
      </c>
      <c r="K234" s="18"/>
      <c r="L234" s="22" t="str">
        <f aca="false">IF(G234="","",IF(H234="","Pending",IF(H234&lt;G234,"Short / Not Traced",IF(H234&gt;G234,"Excess Found",IF(K234="Yes","Location Mismatch","Verified")))))</f>
        <v/>
      </c>
      <c r="M234" s="18"/>
      <c r="N234" s="21" t="str">
        <f aca="false">IFERROR(IF(OR(I234="",I234=0),"",F234/G234*I234),"")</f>
        <v/>
      </c>
      <c r="O234" s="18"/>
    </row>
    <row r="235" customFormat="false" ht="15" hidden="false" customHeight="false" outlineLevel="0" collapsed="false">
      <c r="A235" s="18"/>
      <c r="B235" s="18"/>
      <c r="C235" s="18"/>
      <c r="D235" s="18"/>
      <c r="E235" s="18"/>
      <c r="F235" s="20"/>
      <c r="G235" s="18"/>
      <c r="H235" s="18"/>
      <c r="I235" s="21" t="str">
        <f aca="false">IF(OR(G235="",H235=""),"",IF(G235&gt;H235,G235-H235,0))</f>
        <v/>
      </c>
      <c r="J235" s="21" t="str">
        <f aca="false">IF(OR(G235="",H235=""),"",IF(H235&gt;G235,H235-G235,0))</f>
        <v/>
      </c>
      <c r="K235" s="18"/>
      <c r="L235" s="22" t="str">
        <f aca="false">IF(G235="","",IF(H235="","Pending",IF(H235&lt;G235,"Short / Not Traced",IF(H235&gt;G235,"Excess Found",IF(K235="Yes","Location Mismatch","Verified")))))</f>
        <v/>
      </c>
      <c r="M235" s="18"/>
      <c r="N235" s="21" t="str">
        <f aca="false">IFERROR(IF(OR(I235="",I235=0),"",F235/G235*I235),"")</f>
        <v/>
      </c>
      <c r="O235" s="18"/>
    </row>
    <row r="236" customFormat="false" ht="15" hidden="false" customHeight="false" outlineLevel="0" collapsed="false">
      <c r="A236" s="18"/>
      <c r="B236" s="18"/>
      <c r="C236" s="18"/>
      <c r="D236" s="18"/>
      <c r="E236" s="18"/>
      <c r="F236" s="20"/>
      <c r="G236" s="18"/>
      <c r="H236" s="18"/>
      <c r="I236" s="21" t="str">
        <f aca="false">IF(OR(G236="",H236=""),"",IF(G236&gt;H236,G236-H236,0))</f>
        <v/>
      </c>
      <c r="J236" s="21" t="str">
        <f aca="false">IF(OR(G236="",H236=""),"",IF(H236&gt;G236,H236-G236,0))</f>
        <v/>
      </c>
      <c r="K236" s="18"/>
      <c r="L236" s="22" t="str">
        <f aca="false">IF(G236="","",IF(H236="","Pending",IF(H236&lt;G236,"Short / Not Traced",IF(H236&gt;G236,"Excess Found",IF(K236="Yes","Location Mismatch","Verified")))))</f>
        <v/>
      </c>
      <c r="M236" s="18"/>
      <c r="N236" s="21" t="str">
        <f aca="false">IFERROR(IF(OR(I236="",I236=0),"",F236/G236*I236),"")</f>
        <v/>
      </c>
      <c r="O236" s="18"/>
    </row>
    <row r="237" customFormat="false" ht="15" hidden="false" customHeight="false" outlineLevel="0" collapsed="false">
      <c r="A237" s="18"/>
      <c r="B237" s="18"/>
      <c r="C237" s="18"/>
      <c r="D237" s="18"/>
      <c r="E237" s="18"/>
      <c r="F237" s="20"/>
      <c r="G237" s="18"/>
      <c r="H237" s="18"/>
      <c r="I237" s="21" t="str">
        <f aca="false">IF(OR(G237="",H237=""),"",IF(G237&gt;H237,G237-H237,0))</f>
        <v/>
      </c>
      <c r="J237" s="21" t="str">
        <f aca="false">IF(OR(G237="",H237=""),"",IF(H237&gt;G237,H237-G237,0))</f>
        <v/>
      </c>
      <c r="K237" s="18"/>
      <c r="L237" s="22" t="str">
        <f aca="false">IF(G237="","",IF(H237="","Pending",IF(H237&lt;G237,"Short / Not Traced",IF(H237&gt;G237,"Excess Found",IF(K237="Yes","Location Mismatch","Verified")))))</f>
        <v/>
      </c>
      <c r="M237" s="18"/>
      <c r="N237" s="21" t="str">
        <f aca="false">IFERROR(IF(OR(I237="",I237=0),"",F237/G237*I237),"")</f>
        <v/>
      </c>
      <c r="O237" s="18"/>
    </row>
    <row r="238" customFormat="false" ht="15" hidden="false" customHeight="false" outlineLevel="0" collapsed="false">
      <c r="A238" s="18"/>
      <c r="B238" s="18"/>
      <c r="C238" s="18"/>
      <c r="D238" s="18"/>
      <c r="E238" s="18"/>
      <c r="F238" s="20"/>
      <c r="G238" s="18"/>
      <c r="H238" s="18"/>
      <c r="I238" s="21" t="str">
        <f aca="false">IF(OR(G238="",H238=""),"",IF(G238&gt;H238,G238-H238,0))</f>
        <v/>
      </c>
      <c r="J238" s="21" t="str">
        <f aca="false">IF(OR(G238="",H238=""),"",IF(H238&gt;G238,H238-G238,0))</f>
        <v/>
      </c>
      <c r="K238" s="18"/>
      <c r="L238" s="22" t="str">
        <f aca="false">IF(G238="","",IF(H238="","Pending",IF(H238&lt;G238,"Short / Not Traced",IF(H238&gt;G238,"Excess Found",IF(K238="Yes","Location Mismatch","Verified")))))</f>
        <v/>
      </c>
      <c r="M238" s="18"/>
      <c r="N238" s="21" t="str">
        <f aca="false">IFERROR(IF(OR(I238="",I238=0),"",F238/G238*I238),"")</f>
        <v/>
      </c>
      <c r="O238" s="18"/>
    </row>
    <row r="239" customFormat="false" ht="15" hidden="false" customHeight="false" outlineLevel="0" collapsed="false">
      <c r="A239" s="18"/>
      <c r="B239" s="18"/>
      <c r="C239" s="18"/>
      <c r="D239" s="18"/>
      <c r="E239" s="18"/>
      <c r="F239" s="20"/>
      <c r="G239" s="18"/>
      <c r="H239" s="18"/>
      <c r="I239" s="21" t="str">
        <f aca="false">IF(OR(G239="",H239=""),"",IF(G239&gt;H239,G239-H239,0))</f>
        <v/>
      </c>
      <c r="J239" s="21" t="str">
        <f aca="false">IF(OR(G239="",H239=""),"",IF(H239&gt;G239,H239-G239,0))</f>
        <v/>
      </c>
      <c r="K239" s="18"/>
      <c r="L239" s="22" t="str">
        <f aca="false">IF(G239="","",IF(H239="","Pending",IF(H239&lt;G239,"Short / Not Traced",IF(H239&gt;G239,"Excess Found",IF(K239="Yes","Location Mismatch","Verified")))))</f>
        <v/>
      </c>
      <c r="M239" s="18"/>
      <c r="N239" s="21" t="str">
        <f aca="false">IFERROR(IF(OR(I239="",I239=0),"",F239/G239*I239),"")</f>
        <v/>
      </c>
      <c r="O239" s="18"/>
    </row>
    <row r="240" customFormat="false" ht="15" hidden="false" customHeight="false" outlineLevel="0" collapsed="false">
      <c r="A240" s="18"/>
      <c r="B240" s="18"/>
      <c r="C240" s="18"/>
      <c r="D240" s="18"/>
      <c r="E240" s="18"/>
      <c r="F240" s="20"/>
      <c r="G240" s="18"/>
      <c r="H240" s="18"/>
      <c r="I240" s="21" t="str">
        <f aca="false">IF(OR(G240="",H240=""),"",IF(G240&gt;H240,G240-H240,0))</f>
        <v/>
      </c>
      <c r="J240" s="21" t="str">
        <f aca="false">IF(OR(G240="",H240=""),"",IF(H240&gt;G240,H240-G240,0))</f>
        <v/>
      </c>
      <c r="K240" s="18"/>
      <c r="L240" s="22" t="str">
        <f aca="false">IF(G240="","",IF(H240="","Pending",IF(H240&lt;G240,"Short / Not Traced",IF(H240&gt;G240,"Excess Found",IF(K240="Yes","Location Mismatch","Verified")))))</f>
        <v/>
      </c>
      <c r="M240" s="18"/>
      <c r="N240" s="21" t="str">
        <f aca="false">IFERROR(IF(OR(I240="",I240=0),"",F240/G240*I240),"")</f>
        <v/>
      </c>
      <c r="O240" s="18"/>
    </row>
    <row r="241" customFormat="false" ht="15" hidden="false" customHeight="false" outlineLevel="0" collapsed="false">
      <c r="A241" s="18"/>
      <c r="B241" s="18"/>
      <c r="C241" s="18"/>
      <c r="D241" s="18"/>
      <c r="E241" s="18"/>
      <c r="F241" s="20"/>
      <c r="G241" s="18"/>
      <c r="H241" s="18"/>
      <c r="I241" s="21" t="str">
        <f aca="false">IF(OR(G241="",H241=""),"",IF(G241&gt;H241,G241-H241,0))</f>
        <v/>
      </c>
      <c r="J241" s="21" t="str">
        <f aca="false">IF(OR(G241="",H241=""),"",IF(H241&gt;G241,H241-G241,0))</f>
        <v/>
      </c>
      <c r="K241" s="18"/>
      <c r="L241" s="22" t="str">
        <f aca="false">IF(G241="","",IF(H241="","Pending",IF(H241&lt;G241,"Short / Not Traced",IF(H241&gt;G241,"Excess Found",IF(K241="Yes","Location Mismatch","Verified")))))</f>
        <v/>
      </c>
      <c r="M241" s="18"/>
      <c r="N241" s="21" t="str">
        <f aca="false">IFERROR(IF(OR(I241="",I241=0),"",F241/G241*I241),"")</f>
        <v/>
      </c>
      <c r="O241" s="18"/>
    </row>
    <row r="242" customFormat="false" ht="15" hidden="false" customHeight="false" outlineLevel="0" collapsed="false">
      <c r="A242" s="18"/>
      <c r="B242" s="18"/>
      <c r="C242" s="18"/>
      <c r="D242" s="18"/>
      <c r="E242" s="18"/>
      <c r="F242" s="20"/>
      <c r="G242" s="18"/>
      <c r="H242" s="18"/>
      <c r="I242" s="21" t="str">
        <f aca="false">IF(OR(G242="",H242=""),"",IF(G242&gt;H242,G242-H242,0))</f>
        <v/>
      </c>
      <c r="J242" s="21" t="str">
        <f aca="false">IF(OR(G242="",H242=""),"",IF(H242&gt;G242,H242-G242,0))</f>
        <v/>
      </c>
      <c r="K242" s="18"/>
      <c r="L242" s="22" t="str">
        <f aca="false">IF(G242="","",IF(H242="","Pending",IF(H242&lt;G242,"Short / Not Traced",IF(H242&gt;G242,"Excess Found",IF(K242="Yes","Location Mismatch","Verified")))))</f>
        <v/>
      </c>
      <c r="M242" s="18"/>
      <c r="N242" s="21" t="str">
        <f aca="false">IFERROR(IF(OR(I242="",I242=0),"",F242/G242*I242),"")</f>
        <v/>
      </c>
      <c r="O242" s="18"/>
    </row>
    <row r="243" customFormat="false" ht="15" hidden="false" customHeight="false" outlineLevel="0" collapsed="false">
      <c r="A243" s="18"/>
      <c r="B243" s="18"/>
      <c r="C243" s="18"/>
      <c r="D243" s="18"/>
      <c r="E243" s="18"/>
      <c r="F243" s="20"/>
      <c r="G243" s="18"/>
      <c r="H243" s="18"/>
      <c r="I243" s="21" t="str">
        <f aca="false">IF(OR(G243="",H243=""),"",IF(G243&gt;H243,G243-H243,0))</f>
        <v/>
      </c>
      <c r="J243" s="21" t="str">
        <f aca="false">IF(OR(G243="",H243=""),"",IF(H243&gt;G243,H243-G243,0))</f>
        <v/>
      </c>
      <c r="K243" s="18"/>
      <c r="L243" s="22" t="str">
        <f aca="false">IF(G243="","",IF(H243="","Pending",IF(H243&lt;G243,"Short / Not Traced",IF(H243&gt;G243,"Excess Found",IF(K243="Yes","Location Mismatch","Verified")))))</f>
        <v/>
      </c>
      <c r="M243" s="18"/>
      <c r="N243" s="21" t="str">
        <f aca="false">IFERROR(IF(OR(I243="",I243=0),"",F243/G243*I243),"")</f>
        <v/>
      </c>
      <c r="O243" s="18"/>
    </row>
    <row r="244" customFormat="false" ht="15" hidden="false" customHeight="false" outlineLevel="0" collapsed="false">
      <c r="A244" s="18"/>
      <c r="B244" s="18"/>
      <c r="C244" s="18"/>
      <c r="D244" s="18"/>
      <c r="E244" s="18"/>
      <c r="F244" s="20"/>
      <c r="G244" s="18"/>
      <c r="H244" s="18"/>
      <c r="I244" s="21" t="str">
        <f aca="false">IF(OR(G244="",H244=""),"",IF(G244&gt;H244,G244-H244,0))</f>
        <v/>
      </c>
      <c r="J244" s="21" t="str">
        <f aca="false">IF(OR(G244="",H244=""),"",IF(H244&gt;G244,H244-G244,0))</f>
        <v/>
      </c>
      <c r="K244" s="18"/>
      <c r="L244" s="22" t="str">
        <f aca="false">IF(G244="","",IF(H244="","Pending",IF(H244&lt;G244,"Short / Not Traced",IF(H244&gt;G244,"Excess Found",IF(K244="Yes","Location Mismatch","Verified")))))</f>
        <v/>
      </c>
      <c r="M244" s="18"/>
      <c r="N244" s="21" t="str">
        <f aca="false">IFERROR(IF(OR(I244="",I244=0),"",F244/G244*I244),"")</f>
        <v/>
      </c>
      <c r="O244" s="18"/>
    </row>
    <row r="245" customFormat="false" ht="15" hidden="false" customHeight="false" outlineLevel="0" collapsed="false">
      <c r="A245" s="18"/>
      <c r="B245" s="18"/>
      <c r="C245" s="18"/>
      <c r="D245" s="18"/>
      <c r="E245" s="18"/>
      <c r="F245" s="20"/>
      <c r="G245" s="18"/>
      <c r="H245" s="18"/>
      <c r="I245" s="21" t="str">
        <f aca="false">IF(OR(G245="",H245=""),"",IF(G245&gt;H245,G245-H245,0))</f>
        <v/>
      </c>
      <c r="J245" s="21" t="str">
        <f aca="false">IF(OR(G245="",H245=""),"",IF(H245&gt;G245,H245-G245,0))</f>
        <v/>
      </c>
      <c r="K245" s="18"/>
      <c r="L245" s="22" t="str">
        <f aca="false">IF(G245="","",IF(H245="","Pending",IF(H245&lt;G245,"Short / Not Traced",IF(H245&gt;G245,"Excess Found",IF(K245="Yes","Location Mismatch","Verified")))))</f>
        <v/>
      </c>
      <c r="M245" s="18"/>
      <c r="N245" s="21" t="str">
        <f aca="false">IFERROR(IF(OR(I245="",I245=0),"",F245/G245*I245),"")</f>
        <v/>
      </c>
      <c r="O245" s="18"/>
    </row>
    <row r="246" customFormat="false" ht="15" hidden="false" customHeight="false" outlineLevel="0" collapsed="false">
      <c r="A246" s="18"/>
      <c r="B246" s="18"/>
      <c r="C246" s="18"/>
      <c r="D246" s="18"/>
      <c r="E246" s="18"/>
      <c r="F246" s="20"/>
      <c r="G246" s="18"/>
      <c r="H246" s="18"/>
      <c r="I246" s="21" t="str">
        <f aca="false">IF(OR(G246="",H246=""),"",IF(G246&gt;H246,G246-H246,0))</f>
        <v/>
      </c>
      <c r="J246" s="21" t="str">
        <f aca="false">IF(OR(G246="",H246=""),"",IF(H246&gt;G246,H246-G246,0))</f>
        <v/>
      </c>
      <c r="K246" s="18"/>
      <c r="L246" s="22" t="str">
        <f aca="false">IF(G246="","",IF(H246="","Pending",IF(H246&lt;G246,"Short / Not Traced",IF(H246&gt;G246,"Excess Found",IF(K246="Yes","Location Mismatch","Verified")))))</f>
        <v/>
      </c>
      <c r="M246" s="18"/>
      <c r="N246" s="21" t="str">
        <f aca="false">IFERROR(IF(OR(I246="",I246=0),"",F246/G246*I246),"")</f>
        <v/>
      </c>
      <c r="O246" s="18"/>
    </row>
    <row r="247" customFormat="false" ht="15" hidden="false" customHeight="false" outlineLevel="0" collapsed="false">
      <c r="A247" s="18"/>
      <c r="B247" s="18"/>
      <c r="C247" s="18"/>
      <c r="D247" s="18"/>
      <c r="E247" s="18"/>
      <c r="F247" s="20"/>
      <c r="G247" s="18"/>
      <c r="H247" s="18"/>
      <c r="I247" s="21" t="str">
        <f aca="false">IF(OR(G247="",H247=""),"",IF(G247&gt;H247,G247-H247,0))</f>
        <v/>
      </c>
      <c r="J247" s="21" t="str">
        <f aca="false">IF(OR(G247="",H247=""),"",IF(H247&gt;G247,H247-G247,0))</f>
        <v/>
      </c>
      <c r="K247" s="18"/>
      <c r="L247" s="22" t="str">
        <f aca="false">IF(G247="","",IF(H247="","Pending",IF(H247&lt;G247,"Short / Not Traced",IF(H247&gt;G247,"Excess Found",IF(K247="Yes","Location Mismatch","Verified")))))</f>
        <v/>
      </c>
      <c r="M247" s="18"/>
      <c r="N247" s="21" t="str">
        <f aca="false">IFERROR(IF(OR(I247="",I247=0),"",F247/G247*I247),"")</f>
        <v/>
      </c>
      <c r="O247" s="18"/>
    </row>
    <row r="248" customFormat="false" ht="15" hidden="false" customHeight="false" outlineLevel="0" collapsed="false">
      <c r="A248" s="18"/>
      <c r="B248" s="18"/>
      <c r="C248" s="18"/>
      <c r="D248" s="18"/>
      <c r="E248" s="18"/>
      <c r="F248" s="20"/>
      <c r="G248" s="18"/>
      <c r="H248" s="18"/>
      <c r="I248" s="21" t="str">
        <f aca="false">IF(OR(G248="",H248=""),"",IF(G248&gt;H248,G248-H248,0))</f>
        <v/>
      </c>
      <c r="J248" s="21" t="str">
        <f aca="false">IF(OR(G248="",H248=""),"",IF(H248&gt;G248,H248-G248,0))</f>
        <v/>
      </c>
      <c r="K248" s="18"/>
      <c r="L248" s="22" t="str">
        <f aca="false">IF(G248="","",IF(H248="","Pending",IF(H248&lt;G248,"Short / Not Traced",IF(H248&gt;G248,"Excess Found",IF(K248="Yes","Location Mismatch","Verified")))))</f>
        <v/>
      </c>
      <c r="M248" s="18"/>
      <c r="N248" s="21" t="str">
        <f aca="false">IFERROR(IF(OR(I248="",I248=0),"",F248/G248*I248),"")</f>
        <v/>
      </c>
      <c r="O248" s="18"/>
    </row>
    <row r="249" customFormat="false" ht="15" hidden="false" customHeight="false" outlineLevel="0" collapsed="false">
      <c r="A249" s="18"/>
      <c r="B249" s="18"/>
      <c r="C249" s="18"/>
      <c r="D249" s="18"/>
      <c r="E249" s="18"/>
      <c r="F249" s="20"/>
      <c r="G249" s="18"/>
      <c r="H249" s="18"/>
      <c r="I249" s="21" t="str">
        <f aca="false">IF(OR(G249="",H249=""),"",IF(G249&gt;H249,G249-H249,0))</f>
        <v/>
      </c>
      <c r="J249" s="21" t="str">
        <f aca="false">IF(OR(G249="",H249=""),"",IF(H249&gt;G249,H249-G249,0))</f>
        <v/>
      </c>
      <c r="K249" s="18"/>
      <c r="L249" s="22" t="str">
        <f aca="false">IF(G249="","",IF(H249="","Pending",IF(H249&lt;G249,"Short / Not Traced",IF(H249&gt;G249,"Excess Found",IF(K249="Yes","Location Mismatch","Verified")))))</f>
        <v/>
      </c>
      <c r="M249" s="18"/>
      <c r="N249" s="21" t="str">
        <f aca="false">IFERROR(IF(OR(I249="",I249=0),"",F249/G249*I249),"")</f>
        <v/>
      </c>
      <c r="O249" s="18"/>
    </row>
    <row r="250" customFormat="false" ht="15" hidden="false" customHeight="false" outlineLevel="0" collapsed="false">
      <c r="A250" s="18"/>
      <c r="B250" s="18"/>
      <c r="C250" s="18"/>
      <c r="D250" s="18"/>
      <c r="E250" s="18"/>
      <c r="F250" s="20"/>
      <c r="G250" s="18"/>
      <c r="H250" s="18"/>
      <c r="I250" s="21" t="str">
        <f aca="false">IF(OR(G250="",H250=""),"",IF(G250&gt;H250,G250-H250,0))</f>
        <v/>
      </c>
      <c r="J250" s="21" t="str">
        <f aca="false">IF(OR(G250="",H250=""),"",IF(H250&gt;G250,H250-G250,0))</f>
        <v/>
      </c>
      <c r="K250" s="18"/>
      <c r="L250" s="22" t="str">
        <f aca="false">IF(G250="","",IF(H250="","Pending",IF(H250&lt;G250,"Short / Not Traced",IF(H250&gt;G250,"Excess Found",IF(K250="Yes","Location Mismatch","Verified")))))</f>
        <v/>
      </c>
      <c r="M250" s="18"/>
      <c r="N250" s="21" t="str">
        <f aca="false">IFERROR(IF(OR(I250="",I250=0),"",F250/G250*I250),"")</f>
        <v/>
      </c>
      <c r="O250" s="18"/>
    </row>
    <row r="251" customFormat="false" ht="15" hidden="false" customHeight="false" outlineLevel="0" collapsed="false">
      <c r="A251" s="18"/>
      <c r="B251" s="18"/>
      <c r="C251" s="18"/>
      <c r="D251" s="18"/>
      <c r="E251" s="18"/>
      <c r="F251" s="20"/>
      <c r="G251" s="18"/>
      <c r="H251" s="18"/>
      <c r="I251" s="21" t="str">
        <f aca="false">IF(OR(G251="",H251=""),"",IF(G251&gt;H251,G251-H251,0))</f>
        <v/>
      </c>
      <c r="J251" s="21" t="str">
        <f aca="false">IF(OR(G251="",H251=""),"",IF(H251&gt;G251,H251-G251,0))</f>
        <v/>
      </c>
      <c r="K251" s="18"/>
      <c r="L251" s="22" t="str">
        <f aca="false">IF(G251="","",IF(H251="","Pending",IF(H251&lt;G251,"Short / Not Traced",IF(H251&gt;G251,"Excess Found",IF(K251="Yes","Location Mismatch","Verified")))))</f>
        <v/>
      </c>
      <c r="M251" s="18"/>
      <c r="N251" s="21" t="str">
        <f aca="false">IFERROR(IF(OR(I251="",I251=0),"",F251/G251*I251),"")</f>
        <v/>
      </c>
      <c r="O251" s="18"/>
    </row>
    <row r="252" customFormat="false" ht="15" hidden="false" customHeight="false" outlineLevel="0" collapsed="false">
      <c r="A252" s="18"/>
      <c r="B252" s="18"/>
      <c r="C252" s="18"/>
      <c r="D252" s="18"/>
      <c r="E252" s="18"/>
      <c r="F252" s="20"/>
      <c r="G252" s="18"/>
      <c r="H252" s="18"/>
      <c r="I252" s="21" t="str">
        <f aca="false">IF(OR(G252="",H252=""),"",IF(G252&gt;H252,G252-H252,0))</f>
        <v/>
      </c>
      <c r="J252" s="21" t="str">
        <f aca="false">IF(OR(G252="",H252=""),"",IF(H252&gt;G252,H252-G252,0))</f>
        <v/>
      </c>
      <c r="K252" s="18"/>
      <c r="L252" s="22" t="str">
        <f aca="false">IF(G252="","",IF(H252="","Pending",IF(H252&lt;G252,"Short / Not Traced",IF(H252&gt;G252,"Excess Found",IF(K252="Yes","Location Mismatch","Verified")))))</f>
        <v/>
      </c>
      <c r="M252" s="18"/>
      <c r="N252" s="21" t="str">
        <f aca="false">IFERROR(IF(OR(I252="",I252=0),"",F252/G252*I252),"")</f>
        <v/>
      </c>
      <c r="O252" s="18"/>
    </row>
    <row r="253" customFormat="false" ht="15" hidden="false" customHeight="false" outlineLevel="0" collapsed="false">
      <c r="A253" s="18"/>
      <c r="B253" s="18"/>
      <c r="C253" s="18"/>
      <c r="D253" s="18"/>
      <c r="E253" s="18"/>
      <c r="F253" s="20"/>
      <c r="G253" s="18"/>
      <c r="H253" s="18"/>
      <c r="I253" s="21" t="str">
        <f aca="false">IF(OR(G253="",H253=""),"",IF(G253&gt;H253,G253-H253,0))</f>
        <v/>
      </c>
      <c r="J253" s="21" t="str">
        <f aca="false">IF(OR(G253="",H253=""),"",IF(H253&gt;G253,H253-G253,0))</f>
        <v/>
      </c>
      <c r="K253" s="18"/>
      <c r="L253" s="22" t="str">
        <f aca="false">IF(G253="","",IF(H253="","Pending",IF(H253&lt;G253,"Short / Not Traced",IF(H253&gt;G253,"Excess Found",IF(K253="Yes","Location Mismatch","Verified")))))</f>
        <v/>
      </c>
      <c r="M253" s="18"/>
      <c r="N253" s="21" t="str">
        <f aca="false">IFERROR(IF(OR(I253="",I253=0),"",F253/G253*I253),"")</f>
        <v/>
      </c>
      <c r="O253" s="18"/>
    </row>
    <row r="254" customFormat="false" ht="15" hidden="false" customHeight="false" outlineLevel="0" collapsed="false">
      <c r="A254" s="18"/>
      <c r="B254" s="18"/>
      <c r="C254" s="18"/>
      <c r="D254" s="18"/>
      <c r="E254" s="18"/>
      <c r="F254" s="20"/>
      <c r="G254" s="18"/>
      <c r="H254" s="18"/>
      <c r="I254" s="21" t="str">
        <f aca="false">IF(OR(G254="",H254=""),"",IF(G254&gt;H254,G254-H254,0))</f>
        <v/>
      </c>
      <c r="J254" s="21" t="str">
        <f aca="false">IF(OR(G254="",H254=""),"",IF(H254&gt;G254,H254-G254,0))</f>
        <v/>
      </c>
      <c r="K254" s="18"/>
      <c r="L254" s="22" t="str">
        <f aca="false">IF(G254="","",IF(H254="","Pending",IF(H254&lt;G254,"Short / Not Traced",IF(H254&gt;G254,"Excess Found",IF(K254="Yes","Location Mismatch","Verified")))))</f>
        <v/>
      </c>
      <c r="M254" s="18"/>
      <c r="N254" s="21" t="str">
        <f aca="false">IFERROR(IF(OR(I254="",I254=0),"",F254/G254*I254),"")</f>
        <v/>
      </c>
      <c r="O254" s="18"/>
    </row>
    <row r="255" customFormat="false" ht="15" hidden="false" customHeight="false" outlineLevel="0" collapsed="false">
      <c r="A255" s="18"/>
      <c r="B255" s="18"/>
      <c r="C255" s="18"/>
      <c r="D255" s="18"/>
      <c r="E255" s="18"/>
      <c r="F255" s="20"/>
      <c r="G255" s="18"/>
      <c r="H255" s="18"/>
      <c r="I255" s="21" t="str">
        <f aca="false">IF(OR(G255="",H255=""),"",IF(G255&gt;H255,G255-H255,0))</f>
        <v/>
      </c>
      <c r="J255" s="21" t="str">
        <f aca="false">IF(OR(G255="",H255=""),"",IF(H255&gt;G255,H255-G255,0))</f>
        <v/>
      </c>
      <c r="K255" s="18"/>
      <c r="L255" s="22" t="str">
        <f aca="false">IF(G255="","",IF(H255="","Pending",IF(H255&lt;G255,"Short / Not Traced",IF(H255&gt;G255,"Excess Found",IF(K255="Yes","Location Mismatch","Verified")))))</f>
        <v/>
      </c>
      <c r="M255" s="18"/>
      <c r="N255" s="21" t="str">
        <f aca="false">IFERROR(IF(OR(I255="",I255=0),"",F255/G255*I255),"")</f>
        <v/>
      </c>
      <c r="O255" s="18"/>
    </row>
    <row r="256" customFormat="false" ht="15" hidden="false" customHeight="false" outlineLevel="0" collapsed="false">
      <c r="A256" s="18"/>
      <c r="B256" s="18"/>
      <c r="C256" s="18"/>
      <c r="D256" s="18"/>
      <c r="E256" s="18"/>
      <c r="F256" s="20"/>
      <c r="G256" s="18"/>
      <c r="H256" s="18"/>
      <c r="I256" s="21" t="str">
        <f aca="false">IF(OR(G256="",H256=""),"",IF(G256&gt;H256,G256-H256,0))</f>
        <v/>
      </c>
      <c r="J256" s="21" t="str">
        <f aca="false">IF(OR(G256="",H256=""),"",IF(H256&gt;G256,H256-G256,0))</f>
        <v/>
      </c>
      <c r="K256" s="18"/>
      <c r="L256" s="22" t="str">
        <f aca="false">IF(G256="","",IF(H256="","Pending",IF(H256&lt;G256,"Short / Not Traced",IF(H256&gt;G256,"Excess Found",IF(K256="Yes","Location Mismatch","Verified")))))</f>
        <v/>
      </c>
      <c r="M256" s="18"/>
      <c r="N256" s="21" t="str">
        <f aca="false">IFERROR(IF(OR(I256="",I256=0),"",F256/G256*I256),"")</f>
        <v/>
      </c>
      <c r="O256" s="18"/>
    </row>
    <row r="257" customFormat="false" ht="15" hidden="false" customHeight="false" outlineLevel="0" collapsed="false">
      <c r="A257" s="18"/>
      <c r="B257" s="18"/>
      <c r="C257" s="18"/>
      <c r="D257" s="18"/>
      <c r="E257" s="18"/>
      <c r="F257" s="20"/>
      <c r="G257" s="18"/>
      <c r="H257" s="18"/>
      <c r="I257" s="21" t="str">
        <f aca="false">IF(OR(G257="",H257=""),"",IF(G257&gt;H257,G257-H257,0))</f>
        <v/>
      </c>
      <c r="J257" s="21" t="str">
        <f aca="false">IF(OR(G257="",H257=""),"",IF(H257&gt;G257,H257-G257,0))</f>
        <v/>
      </c>
      <c r="K257" s="18"/>
      <c r="L257" s="22" t="str">
        <f aca="false">IF(G257="","",IF(H257="","Pending",IF(H257&lt;G257,"Short / Not Traced",IF(H257&gt;G257,"Excess Found",IF(K257="Yes","Location Mismatch","Verified")))))</f>
        <v/>
      </c>
      <c r="M257" s="18"/>
      <c r="N257" s="21" t="str">
        <f aca="false">IFERROR(IF(OR(I257="",I257=0),"",F257/G257*I257),"")</f>
        <v/>
      </c>
      <c r="O257" s="18"/>
    </row>
    <row r="258" customFormat="false" ht="15" hidden="false" customHeight="false" outlineLevel="0" collapsed="false">
      <c r="A258" s="18"/>
      <c r="B258" s="18"/>
      <c r="C258" s="18"/>
      <c r="D258" s="18"/>
      <c r="E258" s="18"/>
      <c r="F258" s="20"/>
      <c r="G258" s="18"/>
      <c r="H258" s="18"/>
      <c r="I258" s="21" t="str">
        <f aca="false">IF(OR(G258="",H258=""),"",IF(G258&gt;H258,G258-H258,0))</f>
        <v/>
      </c>
      <c r="J258" s="21" t="str">
        <f aca="false">IF(OR(G258="",H258=""),"",IF(H258&gt;G258,H258-G258,0))</f>
        <v/>
      </c>
      <c r="K258" s="18"/>
      <c r="L258" s="22" t="str">
        <f aca="false">IF(G258="","",IF(H258="","Pending",IF(H258&lt;G258,"Short / Not Traced",IF(H258&gt;G258,"Excess Found",IF(K258="Yes","Location Mismatch","Verified")))))</f>
        <v/>
      </c>
      <c r="M258" s="18"/>
      <c r="N258" s="21" t="str">
        <f aca="false">IFERROR(IF(OR(I258="",I258=0),"",F258/G258*I258),"")</f>
        <v/>
      </c>
      <c r="O258" s="18"/>
    </row>
    <row r="259" customFormat="false" ht="15" hidden="false" customHeight="false" outlineLevel="0" collapsed="false">
      <c r="A259" s="18"/>
      <c r="B259" s="18"/>
      <c r="C259" s="18"/>
      <c r="D259" s="18"/>
      <c r="E259" s="18"/>
      <c r="F259" s="20"/>
      <c r="G259" s="18"/>
      <c r="H259" s="18"/>
      <c r="I259" s="21" t="str">
        <f aca="false">IF(OR(G259="",H259=""),"",IF(G259&gt;H259,G259-H259,0))</f>
        <v/>
      </c>
      <c r="J259" s="21" t="str">
        <f aca="false">IF(OR(G259="",H259=""),"",IF(H259&gt;G259,H259-G259,0))</f>
        <v/>
      </c>
      <c r="K259" s="18"/>
      <c r="L259" s="22" t="str">
        <f aca="false">IF(G259="","",IF(H259="","Pending",IF(H259&lt;G259,"Short / Not Traced",IF(H259&gt;G259,"Excess Found",IF(K259="Yes","Location Mismatch","Verified")))))</f>
        <v/>
      </c>
      <c r="M259" s="18"/>
      <c r="N259" s="21" t="str">
        <f aca="false">IFERROR(IF(OR(I259="",I259=0),"",F259/G259*I259),"")</f>
        <v/>
      </c>
      <c r="O259" s="18"/>
    </row>
    <row r="260" customFormat="false" ht="15" hidden="false" customHeight="false" outlineLevel="0" collapsed="false">
      <c r="A260" s="18"/>
      <c r="B260" s="18"/>
      <c r="C260" s="18"/>
      <c r="D260" s="18"/>
      <c r="E260" s="18"/>
      <c r="F260" s="20"/>
      <c r="G260" s="18"/>
      <c r="H260" s="18"/>
      <c r="I260" s="21" t="str">
        <f aca="false">IF(OR(G260="",H260=""),"",IF(G260&gt;H260,G260-H260,0))</f>
        <v/>
      </c>
      <c r="J260" s="21" t="str">
        <f aca="false">IF(OR(G260="",H260=""),"",IF(H260&gt;G260,H260-G260,0))</f>
        <v/>
      </c>
      <c r="K260" s="18"/>
      <c r="L260" s="22" t="str">
        <f aca="false">IF(G260="","",IF(H260="","Pending",IF(H260&lt;G260,"Short / Not Traced",IF(H260&gt;G260,"Excess Found",IF(K260="Yes","Location Mismatch","Verified")))))</f>
        <v/>
      </c>
      <c r="M260" s="18"/>
      <c r="N260" s="21" t="str">
        <f aca="false">IFERROR(IF(OR(I260="",I260=0),"",F260/G260*I260),"")</f>
        <v/>
      </c>
      <c r="O260" s="18"/>
    </row>
    <row r="261" customFormat="false" ht="15" hidden="false" customHeight="false" outlineLevel="0" collapsed="false">
      <c r="A261" s="18"/>
      <c r="B261" s="18"/>
      <c r="C261" s="18"/>
      <c r="D261" s="18"/>
      <c r="E261" s="18"/>
      <c r="F261" s="20"/>
      <c r="G261" s="18"/>
      <c r="H261" s="18"/>
      <c r="I261" s="21" t="str">
        <f aca="false">IF(OR(G261="",H261=""),"",IF(G261&gt;H261,G261-H261,0))</f>
        <v/>
      </c>
      <c r="J261" s="21" t="str">
        <f aca="false">IF(OR(G261="",H261=""),"",IF(H261&gt;G261,H261-G261,0))</f>
        <v/>
      </c>
      <c r="K261" s="18"/>
      <c r="L261" s="22" t="str">
        <f aca="false">IF(G261="","",IF(H261="","Pending",IF(H261&lt;G261,"Short / Not Traced",IF(H261&gt;G261,"Excess Found",IF(K261="Yes","Location Mismatch","Verified")))))</f>
        <v/>
      </c>
      <c r="M261" s="18"/>
      <c r="N261" s="21" t="str">
        <f aca="false">IFERROR(IF(OR(I261="",I261=0),"",F261/G261*I261),"")</f>
        <v/>
      </c>
      <c r="O261" s="18"/>
    </row>
    <row r="262" customFormat="false" ht="15" hidden="false" customHeight="false" outlineLevel="0" collapsed="false">
      <c r="A262" s="18"/>
      <c r="B262" s="18"/>
      <c r="C262" s="18"/>
      <c r="D262" s="18"/>
      <c r="E262" s="18"/>
      <c r="F262" s="20"/>
      <c r="G262" s="18"/>
      <c r="H262" s="18"/>
      <c r="I262" s="21" t="str">
        <f aca="false">IF(OR(G262="",H262=""),"",IF(G262&gt;H262,G262-H262,0))</f>
        <v/>
      </c>
      <c r="J262" s="21" t="str">
        <f aca="false">IF(OR(G262="",H262=""),"",IF(H262&gt;G262,H262-G262,0))</f>
        <v/>
      </c>
      <c r="K262" s="18"/>
      <c r="L262" s="22" t="str">
        <f aca="false">IF(G262="","",IF(H262="","Pending",IF(H262&lt;G262,"Short / Not Traced",IF(H262&gt;G262,"Excess Found",IF(K262="Yes","Location Mismatch","Verified")))))</f>
        <v/>
      </c>
      <c r="M262" s="18"/>
      <c r="N262" s="21" t="str">
        <f aca="false">IFERROR(IF(OR(I262="",I262=0),"",F262/G262*I262),"")</f>
        <v/>
      </c>
      <c r="O262" s="18"/>
    </row>
    <row r="263" customFormat="false" ht="15" hidden="false" customHeight="false" outlineLevel="0" collapsed="false">
      <c r="A263" s="18"/>
      <c r="B263" s="18"/>
      <c r="C263" s="18"/>
      <c r="D263" s="18"/>
      <c r="E263" s="18"/>
      <c r="F263" s="20"/>
      <c r="G263" s="18"/>
      <c r="H263" s="18"/>
      <c r="I263" s="21" t="str">
        <f aca="false">IF(OR(G263="",H263=""),"",IF(G263&gt;H263,G263-H263,0))</f>
        <v/>
      </c>
      <c r="J263" s="21" t="str">
        <f aca="false">IF(OR(G263="",H263=""),"",IF(H263&gt;G263,H263-G263,0))</f>
        <v/>
      </c>
      <c r="K263" s="18"/>
      <c r="L263" s="22" t="str">
        <f aca="false">IF(G263="","",IF(H263="","Pending",IF(H263&lt;G263,"Short / Not Traced",IF(H263&gt;G263,"Excess Found",IF(K263="Yes","Location Mismatch","Verified")))))</f>
        <v/>
      </c>
      <c r="M263" s="18"/>
      <c r="N263" s="21" t="str">
        <f aca="false">IFERROR(IF(OR(I263="",I263=0),"",F263/G263*I263),"")</f>
        <v/>
      </c>
      <c r="O263" s="18"/>
    </row>
    <row r="264" customFormat="false" ht="15" hidden="false" customHeight="false" outlineLevel="0" collapsed="false">
      <c r="A264" s="18"/>
      <c r="B264" s="18"/>
      <c r="C264" s="18"/>
      <c r="D264" s="18"/>
      <c r="E264" s="18"/>
      <c r="F264" s="20"/>
      <c r="G264" s="18"/>
      <c r="H264" s="18"/>
      <c r="I264" s="21" t="str">
        <f aca="false">IF(OR(G264="",H264=""),"",IF(G264&gt;H264,G264-H264,0))</f>
        <v/>
      </c>
      <c r="J264" s="21" t="str">
        <f aca="false">IF(OR(G264="",H264=""),"",IF(H264&gt;G264,H264-G264,0))</f>
        <v/>
      </c>
      <c r="K264" s="18"/>
      <c r="L264" s="22" t="str">
        <f aca="false">IF(G264="","",IF(H264="","Pending",IF(H264&lt;G264,"Short / Not Traced",IF(H264&gt;G264,"Excess Found",IF(K264="Yes","Location Mismatch","Verified")))))</f>
        <v/>
      </c>
      <c r="M264" s="18"/>
      <c r="N264" s="21" t="str">
        <f aca="false">IFERROR(IF(OR(I264="",I264=0),"",F264/G264*I264),"")</f>
        <v/>
      </c>
      <c r="O264" s="18"/>
    </row>
    <row r="265" customFormat="false" ht="15" hidden="false" customHeight="false" outlineLevel="0" collapsed="false">
      <c r="A265" s="18"/>
      <c r="B265" s="18"/>
      <c r="C265" s="18"/>
      <c r="D265" s="18"/>
      <c r="E265" s="18"/>
      <c r="F265" s="20"/>
      <c r="G265" s="18"/>
      <c r="H265" s="18"/>
      <c r="I265" s="21" t="str">
        <f aca="false">IF(OR(G265="",H265=""),"",IF(G265&gt;H265,G265-H265,0))</f>
        <v/>
      </c>
      <c r="J265" s="21" t="str">
        <f aca="false">IF(OR(G265="",H265=""),"",IF(H265&gt;G265,H265-G265,0))</f>
        <v/>
      </c>
      <c r="K265" s="18"/>
      <c r="L265" s="22" t="str">
        <f aca="false">IF(G265="","",IF(H265="","Pending",IF(H265&lt;G265,"Short / Not Traced",IF(H265&gt;G265,"Excess Found",IF(K265="Yes","Location Mismatch","Verified")))))</f>
        <v/>
      </c>
      <c r="M265" s="18"/>
      <c r="N265" s="21" t="str">
        <f aca="false">IFERROR(IF(OR(I265="",I265=0),"",F265/G265*I265),"")</f>
        <v/>
      </c>
      <c r="O265" s="18"/>
    </row>
    <row r="266" customFormat="false" ht="15" hidden="false" customHeight="false" outlineLevel="0" collapsed="false">
      <c r="A266" s="18"/>
      <c r="B266" s="18"/>
      <c r="C266" s="18"/>
      <c r="D266" s="18"/>
      <c r="E266" s="18"/>
      <c r="F266" s="20"/>
      <c r="G266" s="18"/>
      <c r="H266" s="18"/>
      <c r="I266" s="21" t="str">
        <f aca="false">IF(OR(G266="",H266=""),"",IF(G266&gt;H266,G266-H266,0))</f>
        <v/>
      </c>
      <c r="J266" s="21" t="str">
        <f aca="false">IF(OR(G266="",H266=""),"",IF(H266&gt;G266,H266-G266,0))</f>
        <v/>
      </c>
      <c r="K266" s="18"/>
      <c r="L266" s="22" t="str">
        <f aca="false">IF(G266="","",IF(H266="","Pending",IF(H266&lt;G266,"Short / Not Traced",IF(H266&gt;G266,"Excess Found",IF(K266="Yes","Location Mismatch","Verified")))))</f>
        <v/>
      </c>
      <c r="M266" s="18"/>
      <c r="N266" s="21" t="str">
        <f aca="false">IFERROR(IF(OR(I266="",I266=0),"",F266/G266*I266),"")</f>
        <v/>
      </c>
      <c r="O266" s="18"/>
    </row>
    <row r="267" customFormat="false" ht="15" hidden="false" customHeight="false" outlineLevel="0" collapsed="false">
      <c r="A267" s="18"/>
      <c r="B267" s="18"/>
      <c r="C267" s="18"/>
      <c r="D267" s="18"/>
      <c r="E267" s="18"/>
      <c r="F267" s="20"/>
      <c r="G267" s="18"/>
      <c r="H267" s="18"/>
      <c r="I267" s="21" t="str">
        <f aca="false">IF(OR(G267="",H267=""),"",IF(G267&gt;H267,G267-H267,0))</f>
        <v/>
      </c>
      <c r="J267" s="21" t="str">
        <f aca="false">IF(OR(G267="",H267=""),"",IF(H267&gt;G267,H267-G267,0))</f>
        <v/>
      </c>
      <c r="K267" s="18"/>
      <c r="L267" s="22" t="str">
        <f aca="false">IF(G267="","",IF(H267="","Pending",IF(H267&lt;G267,"Short / Not Traced",IF(H267&gt;G267,"Excess Found",IF(K267="Yes","Location Mismatch","Verified")))))</f>
        <v/>
      </c>
      <c r="M267" s="18"/>
      <c r="N267" s="21" t="str">
        <f aca="false">IFERROR(IF(OR(I267="",I267=0),"",F267/G267*I267),"")</f>
        <v/>
      </c>
      <c r="O267" s="18"/>
    </row>
    <row r="268" customFormat="false" ht="15" hidden="false" customHeight="false" outlineLevel="0" collapsed="false">
      <c r="A268" s="18"/>
      <c r="B268" s="18"/>
      <c r="C268" s="18"/>
      <c r="D268" s="18"/>
      <c r="E268" s="18"/>
      <c r="F268" s="20"/>
      <c r="G268" s="18"/>
      <c r="H268" s="18"/>
      <c r="I268" s="21" t="str">
        <f aca="false">IF(OR(G268="",H268=""),"",IF(G268&gt;H268,G268-H268,0))</f>
        <v/>
      </c>
      <c r="J268" s="21" t="str">
        <f aca="false">IF(OR(G268="",H268=""),"",IF(H268&gt;G268,H268-G268,0))</f>
        <v/>
      </c>
      <c r="K268" s="18"/>
      <c r="L268" s="22" t="str">
        <f aca="false">IF(G268="","",IF(H268="","Pending",IF(H268&lt;G268,"Short / Not Traced",IF(H268&gt;G268,"Excess Found",IF(K268="Yes","Location Mismatch","Verified")))))</f>
        <v/>
      </c>
      <c r="M268" s="18"/>
      <c r="N268" s="21" t="str">
        <f aca="false">IFERROR(IF(OR(I268="",I268=0),"",F268/G268*I268),"")</f>
        <v/>
      </c>
      <c r="O268" s="18"/>
    </row>
    <row r="269" customFormat="false" ht="15" hidden="false" customHeight="false" outlineLevel="0" collapsed="false">
      <c r="A269" s="18"/>
      <c r="B269" s="18"/>
      <c r="C269" s="18"/>
      <c r="D269" s="18"/>
      <c r="E269" s="18"/>
      <c r="F269" s="20"/>
      <c r="G269" s="18"/>
      <c r="H269" s="18"/>
      <c r="I269" s="21" t="str">
        <f aca="false">IF(OR(G269="",H269=""),"",IF(G269&gt;H269,G269-H269,0))</f>
        <v/>
      </c>
      <c r="J269" s="21" t="str">
        <f aca="false">IF(OR(G269="",H269=""),"",IF(H269&gt;G269,H269-G269,0))</f>
        <v/>
      </c>
      <c r="K269" s="18"/>
      <c r="L269" s="22" t="str">
        <f aca="false">IF(G269="","",IF(H269="","Pending",IF(H269&lt;G269,"Short / Not Traced",IF(H269&gt;G269,"Excess Found",IF(K269="Yes","Location Mismatch","Verified")))))</f>
        <v/>
      </c>
      <c r="M269" s="18"/>
      <c r="N269" s="21" t="str">
        <f aca="false">IFERROR(IF(OR(I269="",I269=0),"",F269/G269*I269),"")</f>
        <v/>
      </c>
      <c r="O269" s="18"/>
    </row>
    <row r="270" customFormat="false" ht="15" hidden="false" customHeight="false" outlineLevel="0" collapsed="false">
      <c r="A270" s="18"/>
      <c r="B270" s="18"/>
      <c r="C270" s="18"/>
      <c r="D270" s="18"/>
      <c r="E270" s="18"/>
      <c r="F270" s="20"/>
      <c r="G270" s="18"/>
      <c r="H270" s="18"/>
      <c r="I270" s="21" t="str">
        <f aca="false">IF(OR(G270="",H270=""),"",IF(G270&gt;H270,G270-H270,0))</f>
        <v/>
      </c>
      <c r="J270" s="21" t="str">
        <f aca="false">IF(OR(G270="",H270=""),"",IF(H270&gt;G270,H270-G270,0))</f>
        <v/>
      </c>
      <c r="K270" s="18"/>
      <c r="L270" s="22" t="str">
        <f aca="false">IF(G270="","",IF(H270="","Pending",IF(H270&lt;G270,"Short / Not Traced",IF(H270&gt;G270,"Excess Found",IF(K270="Yes","Location Mismatch","Verified")))))</f>
        <v/>
      </c>
      <c r="M270" s="18"/>
      <c r="N270" s="21" t="str">
        <f aca="false">IFERROR(IF(OR(I270="",I270=0),"",F270/G270*I270),"")</f>
        <v/>
      </c>
      <c r="O270" s="18"/>
    </row>
    <row r="271" customFormat="false" ht="15" hidden="false" customHeight="false" outlineLevel="0" collapsed="false">
      <c r="A271" s="18"/>
      <c r="B271" s="18"/>
      <c r="C271" s="18"/>
      <c r="D271" s="18"/>
      <c r="E271" s="18"/>
      <c r="F271" s="20"/>
      <c r="G271" s="18"/>
      <c r="H271" s="18"/>
      <c r="I271" s="21" t="str">
        <f aca="false">IF(OR(G271="",H271=""),"",IF(G271&gt;H271,G271-H271,0))</f>
        <v/>
      </c>
      <c r="J271" s="21" t="str">
        <f aca="false">IF(OR(G271="",H271=""),"",IF(H271&gt;G271,H271-G271,0))</f>
        <v/>
      </c>
      <c r="K271" s="18"/>
      <c r="L271" s="22" t="str">
        <f aca="false">IF(G271="","",IF(H271="","Pending",IF(H271&lt;G271,"Short / Not Traced",IF(H271&gt;G271,"Excess Found",IF(K271="Yes","Location Mismatch","Verified")))))</f>
        <v/>
      </c>
      <c r="M271" s="18"/>
      <c r="N271" s="21" t="str">
        <f aca="false">IFERROR(IF(OR(I271="",I271=0),"",F271/G271*I271),"")</f>
        <v/>
      </c>
      <c r="O271" s="18"/>
    </row>
    <row r="272" customFormat="false" ht="15" hidden="false" customHeight="false" outlineLevel="0" collapsed="false">
      <c r="A272" s="18"/>
      <c r="B272" s="18"/>
      <c r="C272" s="18"/>
      <c r="D272" s="18"/>
      <c r="E272" s="18"/>
      <c r="F272" s="20"/>
      <c r="G272" s="18"/>
      <c r="H272" s="18"/>
      <c r="I272" s="21" t="str">
        <f aca="false">IF(OR(G272="",H272=""),"",IF(G272&gt;H272,G272-H272,0))</f>
        <v/>
      </c>
      <c r="J272" s="21" t="str">
        <f aca="false">IF(OR(G272="",H272=""),"",IF(H272&gt;G272,H272-G272,0))</f>
        <v/>
      </c>
      <c r="K272" s="18"/>
      <c r="L272" s="22" t="str">
        <f aca="false">IF(G272="","",IF(H272="","Pending",IF(H272&lt;G272,"Short / Not Traced",IF(H272&gt;G272,"Excess Found",IF(K272="Yes","Location Mismatch","Verified")))))</f>
        <v/>
      </c>
      <c r="M272" s="18"/>
      <c r="N272" s="21" t="str">
        <f aca="false">IFERROR(IF(OR(I272="",I272=0),"",F272/G272*I272),"")</f>
        <v/>
      </c>
      <c r="O272" s="18"/>
    </row>
    <row r="273" customFormat="false" ht="15" hidden="false" customHeight="false" outlineLevel="0" collapsed="false">
      <c r="A273" s="18"/>
      <c r="B273" s="18"/>
      <c r="C273" s="18"/>
      <c r="D273" s="18"/>
      <c r="E273" s="18"/>
      <c r="F273" s="20"/>
      <c r="G273" s="18"/>
      <c r="H273" s="18"/>
      <c r="I273" s="21" t="str">
        <f aca="false">IF(OR(G273="",H273=""),"",IF(G273&gt;H273,G273-H273,0))</f>
        <v/>
      </c>
      <c r="J273" s="21" t="str">
        <f aca="false">IF(OR(G273="",H273=""),"",IF(H273&gt;G273,H273-G273,0))</f>
        <v/>
      </c>
      <c r="K273" s="18"/>
      <c r="L273" s="22" t="str">
        <f aca="false">IF(G273="","",IF(H273="","Pending",IF(H273&lt;G273,"Short / Not Traced",IF(H273&gt;G273,"Excess Found",IF(K273="Yes","Location Mismatch","Verified")))))</f>
        <v/>
      </c>
      <c r="M273" s="18"/>
      <c r="N273" s="21" t="str">
        <f aca="false">IFERROR(IF(OR(I273="",I273=0),"",F273/G273*I273),"")</f>
        <v/>
      </c>
      <c r="O273" s="18"/>
    </row>
    <row r="274" customFormat="false" ht="15" hidden="false" customHeight="false" outlineLevel="0" collapsed="false">
      <c r="A274" s="18"/>
      <c r="B274" s="18"/>
      <c r="C274" s="18"/>
      <c r="D274" s="18"/>
      <c r="E274" s="18"/>
      <c r="F274" s="20"/>
      <c r="G274" s="18"/>
      <c r="H274" s="18"/>
      <c r="I274" s="21" t="str">
        <f aca="false">IF(OR(G274="",H274=""),"",IF(G274&gt;H274,G274-H274,0))</f>
        <v/>
      </c>
      <c r="J274" s="21" t="str">
        <f aca="false">IF(OR(G274="",H274=""),"",IF(H274&gt;G274,H274-G274,0))</f>
        <v/>
      </c>
      <c r="K274" s="18"/>
      <c r="L274" s="22" t="str">
        <f aca="false">IF(G274="","",IF(H274="","Pending",IF(H274&lt;G274,"Short / Not Traced",IF(H274&gt;G274,"Excess Found",IF(K274="Yes","Location Mismatch","Verified")))))</f>
        <v/>
      </c>
      <c r="M274" s="18"/>
      <c r="N274" s="21" t="str">
        <f aca="false">IFERROR(IF(OR(I274="",I274=0),"",F274/G274*I274),"")</f>
        <v/>
      </c>
      <c r="O274" s="18"/>
    </row>
    <row r="275" customFormat="false" ht="15" hidden="false" customHeight="false" outlineLevel="0" collapsed="false">
      <c r="A275" s="18"/>
      <c r="B275" s="18"/>
      <c r="C275" s="18"/>
      <c r="D275" s="18"/>
      <c r="E275" s="18"/>
      <c r="F275" s="20"/>
      <c r="G275" s="18"/>
      <c r="H275" s="18"/>
      <c r="I275" s="21" t="str">
        <f aca="false">IF(OR(G275="",H275=""),"",IF(G275&gt;H275,G275-H275,0))</f>
        <v/>
      </c>
      <c r="J275" s="21" t="str">
        <f aca="false">IF(OR(G275="",H275=""),"",IF(H275&gt;G275,H275-G275,0))</f>
        <v/>
      </c>
      <c r="K275" s="18"/>
      <c r="L275" s="22" t="str">
        <f aca="false">IF(G275="","",IF(H275="","Pending",IF(H275&lt;G275,"Short / Not Traced",IF(H275&gt;G275,"Excess Found",IF(K275="Yes","Location Mismatch","Verified")))))</f>
        <v/>
      </c>
      <c r="M275" s="18"/>
      <c r="N275" s="21" t="str">
        <f aca="false">IFERROR(IF(OR(I275="",I275=0),"",F275/G275*I275),"")</f>
        <v/>
      </c>
      <c r="O275" s="18"/>
    </row>
    <row r="276" customFormat="false" ht="15" hidden="false" customHeight="false" outlineLevel="0" collapsed="false">
      <c r="A276" s="18"/>
      <c r="B276" s="18"/>
      <c r="C276" s="18"/>
      <c r="D276" s="18"/>
      <c r="E276" s="18"/>
      <c r="F276" s="20"/>
      <c r="G276" s="18"/>
      <c r="H276" s="18"/>
      <c r="I276" s="21" t="str">
        <f aca="false">IF(OR(G276="",H276=""),"",IF(G276&gt;H276,G276-H276,0))</f>
        <v/>
      </c>
      <c r="J276" s="21" t="str">
        <f aca="false">IF(OR(G276="",H276=""),"",IF(H276&gt;G276,H276-G276,0))</f>
        <v/>
      </c>
      <c r="K276" s="18"/>
      <c r="L276" s="22" t="str">
        <f aca="false">IF(G276="","",IF(H276="","Pending",IF(H276&lt;G276,"Short / Not Traced",IF(H276&gt;G276,"Excess Found",IF(K276="Yes","Location Mismatch","Verified")))))</f>
        <v/>
      </c>
      <c r="M276" s="18"/>
      <c r="N276" s="21" t="str">
        <f aca="false">IFERROR(IF(OR(I276="",I276=0),"",F276/G276*I276),"")</f>
        <v/>
      </c>
      <c r="O276" s="18"/>
    </row>
    <row r="277" customFormat="false" ht="15" hidden="false" customHeight="false" outlineLevel="0" collapsed="false">
      <c r="A277" s="18"/>
      <c r="B277" s="18"/>
      <c r="C277" s="18"/>
      <c r="D277" s="18"/>
      <c r="E277" s="18"/>
      <c r="F277" s="20"/>
      <c r="G277" s="18"/>
      <c r="H277" s="18"/>
      <c r="I277" s="21" t="str">
        <f aca="false">IF(OR(G277="",H277=""),"",IF(G277&gt;H277,G277-H277,0))</f>
        <v/>
      </c>
      <c r="J277" s="21" t="str">
        <f aca="false">IF(OR(G277="",H277=""),"",IF(H277&gt;G277,H277-G277,0))</f>
        <v/>
      </c>
      <c r="K277" s="18"/>
      <c r="L277" s="22" t="str">
        <f aca="false">IF(G277="","",IF(H277="","Pending",IF(H277&lt;G277,"Short / Not Traced",IF(H277&gt;G277,"Excess Found",IF(K277="Yes","Location Mismatch","Verified")))))</f>
        <v/>
      </c>
      <c r="M277" s="18"/>
      <c r="N277" s="21" t="str">
        <f aca="false">IFERROR(IF(OR(I277="",I277=0),"",F277/G277*I277),"")</f>
        <v/>
      </c>
      <c r="O277" s="18"/>
    </row>
    <row r="278" customFormat="false" ht="15" hidden="false" customHeight="false" outlineLevel="0" collapsed="false">
      <c r="A278" s="18"/>
      <c r="B278" s="18"/>
      <c r="C278" s="18"/>
      <c r="D278" s="18"/>
      <c r="E278" s="18"/>
      <c r="F278" s="20"/>
      <c r="G278" s="18"/>
      <c r="H278" s="18"/>
      <c r="I278" s="21" t="str">
        <f aca="false">IF(OR(G278="",H278=""),"",IF(G278&gt;H278,G278-H278,0))</f>
        <v/>
      </c>
      <c r="J278" s="21" t="str">
        <f aca="false">IF(OR(G278="",H278=""),"",IF(H278&gt;G278,H278-G278,0))</f>
        <v/>
      </c>
      <c r="K278" s="18"/>
      <c r="L278" s="22" t="str">
        <f aca="false">IF(G278="","",IF(H278="","Pending",IF(H278&lt;G278,"Short / Not Traced",IF(H278&gt;G278,"Excess Found",IF(K278="Yes","Location Mismatch","Verified")))))</f>
        <v/>
      </c>
      <c r="M278" s="18"/>
      <c r="N278" s="21" t="str">
        <f aca="false">IFERROR(IF(OR(I278="",I278=0),"",F278/G278*I278),"")</f>
        <v/>
      </c>
      <c r="O278" s="18"/>
    </row>
    <row r="279" customFormat="false" ht="15" hidden="false" customHeight="false" outlineLevel="0" collapsed="false">
      <c r="A279" s="18"/>
      <c r="B279" s="18"/>
      <c r="C279" s="18"/>
      <c r="D279" s="18"/>
      <c r="E279" s="18"/>
      <c r="F279" s="20"/>
      <c r="G279" s="18"/>
      <c r="H279" s="18"/>
      <c r="I279" s="21" t="str">
        <f aca="false">IF(OR(G279="",H279=""),"",IF(G279&gt;H279,G279-H279,0))</f>
        <v/>
      </c>
      <c r="J279" s="21" t="str">
        <f aca="false">IF(OR(G279="",H279=""),"",IF(H279&gt;G279,H279-G279,0))</f>
        <v/>
      </c>
      <c r="K279" s="18"/>
      <c r="L279" s="22" t="str">
        <f aca="false">IF(G279="","",IF(H279="","Pending",IF(H279&lt;G279,"Short / Not Traced",IF(H279&gt;G279,"Excess Found",IF(K279="Yes","Location Mismatch","Verified")))))</f>
        <v/>
      </c>
      <c r="M279" s="18"/>
      <c r="N279" s="21" t="str">
        <f aca="false">IFERROR(IF(OR(I279="",I279=0),"",F279/G279*I279),"")</f>
        <v/>
      </c>
      <c r="O279" s="18"/>
    </row>
    <row r="280" customFormat="false" ht="15" hidden="false" customHeight="false" outlineLevel="0" collapsed="false">
      <c r="A280" s="18"/>
      <c r="B280" s="18"/>
      <c r="C280" s="18"/>
      <c r="D280" s="18"/>
      <c r="E280" s="18"/>
      <c r="F280" s="20"/>
      <c r="G280" s="18"/>
      <c r="H280" s="18"/>
      <c r="I280" s="21" t="str">
        <f aca="false">IF(OR(G280="",H280=""),"",IF(G280&gt;H280,G280-H280,0))</f>
        <v/>
      </c>
      <c r="J280" s="21" t="str">
        <f aca="false">IF(OR(G280="",H280=""),"",IF(H280&gt;G280,H280-G280,0))</f>
        <v/>
      </c>
      <c r="K280" s="18"/>
      <c r="L280" s="22" t="str">
        <f aca="false">IF(G280="","",IF(H280="","Pending",IF(H280&lt;G280,"Short / Not Traced",IF(H280&gt;G280,"Excess Found",IF(K280="Yes","Location Mismatch","Verified")))))</f>
        <v/>
      </c>
      <c r="M280" s="18"/>
      <c r="N280" s="21" t="str">
        <f aca="false">IFERROR(IF(OR(I280="",I280=0),"",F280/G280*I280),"")</f>
        <v/>
      </c>
      <c r="O280" s="18"/>
    </row>
    <row r="281" customFormat="false" ht="15" hidden="false" customHeight="false" outlineLevel="0" collapsed="false">
      <c r="A281" s="18"/>
      <c r="B281" s="18"/>
      <c r="C281" s="18"/>
      <c r="D281" s="18"/>
      <c r="E281" s="18"/>
      <c r="F281" s="20"/>
      <c r="G281" s="18"/>
      <c r="H281" s="18"/>
      <c r="I281" s="21" t="str">
        <f aca="false">IF(OR(G281="",H281=""),"",IF(G281&gt;H281,G281-H281,0))</f>
        <v/>
      </c>
      <c r="J281" s="21" t="str">
        <f aca="false">IF(OR(G281="",H281=""),"",IF(H281&gt;G281,H281-G281,0))</f>
        <v/>
      </c>
      <c r="K281" s="18"/>
      <c r="L281" s="22" t="str">
        <f aca="false">IF(G281="","",IF(H281="","Pending",IF(H281&lt;G281,"Short / Not Traced",IF(H281&gt;G281,"Excess Found",IF(K281="Yes","Location Mismatch","Verified")))))</f>
        <v/>
      </c>
      <c r="M281" s="18"/>
      <c r="N281" s="21" t="str">
        <f aca="false">IFERROR(IF(OR(I281="",I281=0),"",F281/G281*I281),"")</f>
        <v/>
      </c>
      <c r="O281" s="18"/>
    </row>
    <row r="282" customFormat="false" ht="15" hidden="false" customHeight="false" outlineLevel="0" collapsed="false">
      <c r="A282" s="18"/>
      <c r="B282" s="18"/>
      <c r="C282" s="18"/>
      <c r="D282" s="18"/>
      <c r="E282" s="18"/>
      <c r="F282" s="20"/>
      <c r="G282" s="18"/>
      <c r="H282" s="18"/>
      <c r="I282" s="21" t="str">
        <f aca="false">IF(OR(G282="",H282=""),"",IF(G282&gt;H282,G282-H282,0))</f>
        <v/>
      </c>
      <c r="J282" s="21" t="str">
        <f aca="false">IF(OR(G282="",H282=""),"",IF(H282&gt;G282,H282-G282,0))</f>
        <v/>
      </c>
      <c r="K282" s="18"/>
      <c r="L282" s="22" t="str">
        <f aca="false">IF(G282="","",IF(H282="","Pending",IF(H282&lt;G282,"Short / Not Traced",IF(H282&gt;G282,"Excess Found",IF(K282="Yes","Location Mismatch","Verified")))))</f>
        <v/>
      </c>
      <c r="M282" s="18"/>
      <c r="N282" s="21" t="str">
        <f aca="false">IFERROR(IF(OR(I282="",I282=0),"",F282/G282*I282),"")</f>
        <v/>
      </c>
      <c r="O282" s="18"/>
    </row>
    <row r="283" customFormat="false" ht="15" hidden="false" customHeight="false" outlineLevel="0" collapsed="false">
      <c r="A283" s="18"/>
      <c r="B283" s="18"/>
      <c r="C283" s="18"/>
      <c r="D283" s="18"/>
      <c r="E283" s="18"/>
      <c r="F283" s="20"/>
      <c r="G283" s="18"/>
      <c r="H283" s="18"/>
      <c r="I283" s="21" t="str">
        <f aca="false">IF(OR(G283="",H283=""),"",IF(G283&gt;H283,G283-H283,0))</f>
        <v/>
      </c>
      <c r="J283" s="21" t="str">
        <f aca="false">IF(OR(G283="",H283=""),"",IF(H283&gt;G283,H283-G283,0))</f>
        <v/>
      </c>
      <c r="K283" s="18"/>
      <c r="L283" s="22" t="str">
        <f aca="false">IF(G283="","",IF(H283="","Pending",IF(H283&lt;G283,"Short / Not Traced",IF(H283&gt;G283,"Excess Found",IF(K283="Yes","Location Mismatch","Verified")))))</f>
        <v/>
      </c>
      <c r="M283" s="18"/>
      <c r="N283" s="21" t="str">
        <f aca="false">IFERROR(IF(OR(I283="",I283=0),"",F283/G283*I283),"")</f>
        <v/>
      </c>
      <c r="O283" s="18"/>
    </row>
    <row r="284" customFormat="false" ht="15" hidden="false" customHeight="false" outlineLevel="0" collapsed="false">
      <c r="A284" s="18"/>
      <c r="B284" s="18"/>
      <c r="C284" s="18"/>
      <c r="D284" s="18"/>
      <c r="E284" s="18"/>
      <c r="F284" s="20"/>
      <c r="G284" s="18"/>
      <c r="H284" s="18"/>
      <c r="I284" s="21" t="str">
        <f aca="false">IF(OR(G284="",H284=""),"",IF(G284&gt;H284,G284-H284,0))</f>
        <v/>
      </c>
      <c r="J284" s="21" t="str">
        <f aca="false">IF(OR(G284="",H284=""),"",IF(H284&gt;G284,H284-G284,0))</f>
        <v/>
      </c>
      <c r="K284" s="18"/>
      <c r="L284" s="22" t="str">
        <f aca="false">IF(G284="","",IF(H284="","Pending",IF(H284&lt;G284,"Short / Not Traced",IF(H284&gt;G284,"Excess Found",IF(K284="Yes","Location Mismatch","Verified")))))</f>
        <v/>
      </c>
      <c r="M284" s="18"/>
      <c r="N284" s="21" t="str">
        <f aca="false">IFERROR(IF(OR(I284="",I284=0),"",F284/G284*I284),"")</f>
        <v/>
      </c>
      <c r="O284" s="18"/>
    </row>
    <row r="285" customFormat="false" ht="15" hidden="false" customHeight="false" outlineLevel="0" collapsed="false">
      <c r="A285" s="18"/>
      <c r="B285" s="18"/>
      <c r="C285" s="18"/>
      <c r="D285" s="18"/>
      <c r="E285" s="18"/>
      <c r="F285" s="20"/>
      <c r="G285" s="18"/>
      <c r="H285" s="18"/>
      <c r="I285" s="21" t="str">
        <f aca="false">IF(OR(G285="",H285=""),"",IF(G285&gt;H285,G285-H285,0))</f>
        <v/>
      </c>
      <c r="J285" s="21" t="str">
        <f aca="false">IF(OR(G285="",H285=""),"",IF(H285&gt;G285,H285-G285,0))</f>
        <v/>
      </c>
      <c r="K285" s="18"/>
      <c r="L285" s="22" t="str">
        <f aca="false">IF(G285="","",IF(H285="","Pending",IF(H285&lt;G285,"Short / Not Traced",IF(H285&gt;G285,"Excess Found",IF(K285="Yes","Location Mismatch","Verified")))))</f>
        <v/>
      </c>
      <c r="M285" s="18"/>
      <c r="N285" s="21" t="str">
        <f aca="false">IFERROR(IF(OR(I285="",I285=0),"",F285/G285*I285),"")</f>
        <v/>
      </c>
      <c r="O285" s="18"/>
    </row>
    <row r="286" customFormat="false" ht="15" hidden="false" customHeight="false" outlineLevel="0" collapsed="false">
      <c r="A286" s="18"/>
      <c r="B286" s="18"/>
      <c r="C286" s="18"/>
      <c r="D286" s="18"/>
      <c r="E286" s="18"/>
      <c r="F286" s="20"/>
      <c r="G286" s="18"/>
      <c r="H286" s="18"/>
      <c r="I286" s="21" t="str">
        <f aca="false">IF(OR(G286="",H286=""),"",IF(G286&gt;H286,G286-H286,0))</f>
        <v/>
      </c>
      <c r="J286" s="21" t="str">
        <f aca="false">IF(OR(G286="",H286=""),"",IF(H286&gt;G286,H286-G286,0))</f>
        <v/>
      </c>
      <c r="K286" s="18"/>
      <c r="L286" s="22" t="str">
        <f aca="false">IF(G286="","",IF(H286="","Pending",IF(H286&lt;G286,"Short / Not Traced",IF(H286&gt;G286,"Excess Found",IF(K286="Yes","Location Mismatch","Verified")))))</f>
        <v/>
      </c>
      <c r="M286" s="18"/>
      <c r="N286" s="21" t="str">
        <f aca="false">IFERROR(IF(OR(I286="",I286=0),"",F286/G286*I286),"")</f>
        <v/>
      </c>
      <c r="O286" s="18"/>
    </row>
    <row r="287" customFormat="false" ht="15" hidden="false" customHeight="false" outlineLevel="0" collapsed="false">
      <c r="A287" s="18"/>
      <c r="B287" s="18"/>
      <c r="C287" s="18"/>
      <c r="D287" s="18"/>
      <c r="E287" s="18"/>
      <c r="F287" s="20"/>
      <c r="G287" s="18"/>
      <c r="H287" s="18"/>
      <c r="I287" s="21" t="str">
        <f aca="false">IF(OR(G287="",H287=""),"",IF(G287&gt;H287,G287-H287,0))</f>
        <v/>
      </c>
      <c r="J287" s="21" t="str">
        <f aca="false">IF(OR(G287="",H287=""),"",IF(H287&gt;G287,H287-G287,0))</f>
        <v/>
      </c>
      <c r="K287" s="18"/>
      <c r="L287" s="22" t="str">
        <f aca="false">IF(G287="","",IF(H287="","Pending",IF(H287&lt;G287,"Short / Not Traced",IF(H287&gt;G287,"Excess Found",IF(K287="Yes","Location Mismatch","Verified")))))</f>
        <v/>
      </c>
      <c r="M287" s="18"/>
      <c r="N287" s="21" t="str">
        <f aca="false">IFERROR(IF(OR(I287="",I287=0),"",F287/G287*I287),"")</f>
        <v/>
      </c>
      <c r="O287" s="18"/>
    </row>
    <row r="288" customFormat="false" ht="15" hidden="false" customHeight="false" outlineLevel="0" collapsed="false">
      <c r="A288" s="18"/>
      <c r="B288" s="18"/>
      <c r="C288" s="18"/>
      <c r="D288" s="18"/>
      <c r="E288" s="18"/>
      <c r="F288" s="20"/>
      <c r="G288" s="18"/>
      <c r="H288" s="18"/>
      <c r="I288" s="21" t="str">
        <f aca="false">IF(OR(G288="",H288=""),"",IF(G288&gt;H288,G288-H288,0))</f>
        <v/>
      </c>
      <c r="J288" s="21" t="str">
        <f aca="false">IF(OR(G288="",H288=""),"",IF(H288&gt;G288,H288-G288,0))</f>
        <v/>
      </c>
      <c r="K288" s="18"/>
      <c r="L288" s="22" t="str">
        <f aca="false">IF(G288="","",IF(H288="","Pending",IF(H288&lt;G288,"Short / Not Traced",IF(H288&gt;G288,"Excess Found",IF(K288="Yes","Location Mismatch","Verified")))))</f>
        <v/>
      </c>
      <c r="M288" s="18"/>
      <c r="N288" s="21" t="str">
        <f aca="false">IFERROR(IF(OR(I288="",I288=0),"",F288/G288*I288),"")</f>
        <v/>
      </c>
      <c r="O288" s="18"/>
    </row>
    <row r="289" customFormat="false" ht="15" hidden="false" customHeight="false" outlineLevel="0" collapsed="false">
      <c r="A289" s="18"/>
      <c r="B289" s="18"/>
      <c r="C289" s="18"/>
      <c r="D289" s="18"/>
      <c r="E289" s="18"/>
      <c r="F289" s="20"/>
      <c r="G289" s="18"/>
      <c r="H289" s="18"/>
      <c r="I289" s="21" t="str">
        <f aca="false">IF(OR(G289="",H289=""),"",IF(G289&gt;H289,G289-H289,0))</f>
        <v/>
      </c>
      <c r="J289" s="21" t="str">
        <f aca="false">IF(OR(G289="",H289=""),"",IF(H289&gt;G289,H289-G289,0))</f>
        <v/>
      </c>
      <c r="K289" s="18"/>
      <c r="L289" s="22" t="str">
        <f aca="false">IF(G289="","",IF(H289="","Pending",IF(H289&lt;G289,"Short / Not Traced",IF(H289&gt;G289,"Excess Found",IF(K289="Yes","Location Mismatch","Verified")))))</f>
        <v/>
      </c>
      <c r="M289" s="18"/>
      <c r="N289" s="21" t="str">
        <f aca="false">IFERROR(IF(OR(I289="",I289=0),"",F289/G289*I289),"")</f>
        <v/>
      </c>
      <c r="O289" s="18"/>
    </row>
    <row r="290" customFormat="false" ht="15" hidden="false" customHeight="false" outlineLevel="0" collapsed="false">
      <c r="A290" s="18"/>
      <c r="B290" s="18"/>
      <c r="C290" s="18"/>
      <c r="D290" s="18"/>
      <c r="E290" s="18"/>
      <c r="F290" s="20"/>
      <c r="G290" s="18"/>
      <c r="H290" s="18"/>
      <c r="I290" s="21" t="str">
        <f aca="false">IF(OR(G290="",H290=""),"",IF(G290&gt;H290,G290-H290,0))</f>
        <v/>
      </c>
      <c r="J290" s="21" t="str">
        <f aca="false">IF(OR(G290="",H290=""),"",IF(H290&gt;G290,H290-G290,0))</f>
        <v/>
      </c>
      <c r="K290" s="18"/>
      <c r="L290" s="22" t="str">
        <f aca="false">IF(G290="","",IF(H290="","Pending",IF(H290&lt;G290,"Short / Not Traced",IF(H290&gt;G290,"Excess Found",IF(K290="Yes","Location Mismatch","Verified")))))</f>
        <v/>
      </c>
      <c r="M290" s="18"/>
      <c r="N290" s="21" t="str">
        <f aca="false">IFERROR(IF(OR(I290="",I290=0),"",F290/G290*I290),"")</f>
        <v/>
      </c>
      <c r="O290" s="18"/>
    </row>
    <row r="291" customFormat="false" ht="15" hidden="false" customHeight="false" outlineLevel="0" collapsed="false">
      <c r="A291" s="18"/>
      <c r="B291" s="18"/>
      <c r="C291" s="18"/>
      <c r="D291" s="18"/>
      <c r="E291" s="18"/>
      <c r="F291" s="20"/>
      <c r="G291" s="18"/>
      <c r="H291" s="18"/>
      <c r="I291" s="21" t="str">
        <f aca="false">IF(OR(G291="",H291=""),"",IF(G291&gt;H291,G291-H291,0))</f>
        <v/>
      </c>
      <c r="J291" s="21" t="str">
        <f aca="false">IF(OR(G291="",H291=""),"",IF(H291&gt;G291,H291-G291,0))</f>
        <v/>
      </c>
      <c r="K291" s="18"/>
      <c r="L291" s="22" t="str">
        <f aca="false">IF(G291="","",IF(H291="","Pending",IF(H291&lt;G291,"Short / Not Traced",IF(H291&gt;G291,"Excess Found",IF(K291="Yes","Location Mismatch","Verified")))))</f>
        <v/>
      </c>
      <c r="M291" s="18"/>
      <c r="N291" s="21" t="str">
        <f aca="false">IFERROR(IF(OR(I291="",I291=0),"",F291/G291*I291),"")</f>
        <v/>
      </c>
      <c r="O291" s="18"/>
    </row>
    <row r="292" customFormat="false" ht="15" hidden="false" customHeight="false" outlineLevel="0" collapsed="false">
      <c r="A292" s="18"/>
      <c r="B292" s="18"/>
      <c r="C292" s="18"/>
      <c r="D292" s="18"/>
      <c r="E292" s="18"/>
      <c r="F292" s="20"/>
      <c r="G292" s="18"/>
      <c r="H292" s="18"/>
      <c r="I292" s="21" t="str">
        <f aca="false">IF(OR(G292="",H292=""),"",IF(G292&gt;H292,G292-H292,0))</f>
        <v/>
      </c>
      <c r="J292" s="21" t="str">
        <f aca="false">IF(OR(G292="",H292=""),"",IF(H292&gt;G292,H292-G292,0))</f>
        <v/>
      </c>
      <c r="K292" s="18"/>
      <c r="L292" s="22" t="str">
        <f aca="false">IF(G292="","",IF(H292="","Pending",IF(H292&lt;G292,"Short / Not Traced",IF(H292&gt;G292,"Excess Found",IF(K292="Yes","Location Mismatch","Verified")))))</f>
        <v/>
      </c>
      <c r="M292" s="18"/>
      <c r="N292" s="21" t="str">
        <f aca="false">IFERROR(IF(OR(I292="",I292=0),"",F292/G292*I292),"")</f>
        <v/>
      </c>
      <c r="O292" s="18"/>
    </row>
    <row r="293" customFormat="false" ht="15" hidden="false" customHeight="false" outlineLevel="0" collapsed="false">
      <c r="A293" s="18"/>
      <c r="B293" s="18"/>
      <c r="C293" s="18"/>
      <c r="D293" s="18"/>
      <c r="E293" s="18"/>
      <c r="F293" s="20"/>
      <c r="G293" s="18"/>
      <c r="H293" s="18"/>
      <c r="I293" s="21" t="str">
        <f aca="false">IF(OR(G293="",H293=""),"",IF(G293&gt;H293,G293-H293,0))</f>
        <v/>
      </c>
      <c r="J293" s="21" t="str">
        <f aca="false">IF(OR(G293="",H293=""),"",IF(H293&gt;G293,H293-G293,0))</f>
        <v/>
      </c>
      <c r="K293" s="18"/>
      <c r="L293" s="22" t="str">
        <f aca="false">IF(G293="","",IF(H293="","Pending",IF(H293&lt;G293,"Short / Not Traced",IF(H293&gt;G293,"Excess Found",IF(K293="Yes","Location Mismatch","Verified")))))</f>
        <v/>
      </c>
      <c r="M293" s="18"/>
      <c r="N293" s="21" t="str">
        <f aca="false">IFERROR(IF(OR(I293="",I293=0),"",F293/G293*I293),"")</f>
        <v/>
      </c>
      <c r="O293" s="18"/>
    </row>
    <row r="294" customFormat="false" ht="15" hidden="false" customHeight="false" outlineLevel="0" collapsed="false">
      <c r="A294" s="18"/>
      <c r="B294" s="18"/>
      <c r="C294" s="18"/>
      <c r="D294" s="18"/>
      <c r="E294" s="18"/>
      <c r="F294" s="20"/>
      <c r="G294" s="18"/>
      <c r="H294" s="18"/>
      <c r="I294" s="21" t="str">
        <f aca="false">IF(OR(G294="",H294=""),"",IF(G294&gt;H294,G294-H294,0))</f>
        <v/>
      </c>
      <c r="J294" s="21" t="str">
        <f aca="false">IF(OR(G294="",H294=""),"",IF(H294&gt;G294,H294-G294,0))</f>
        <v/>
      </c>
      <c r="K294" s="18"/>
      <c r="L294" s="22" t="str">
        <f aca="false">IF(G294="","",IF(H294="","Pending",IF(H294&lt;G294,"Short / Not Traced",IF(H294&gt;G294,"Excess Found",IF(K294="Yes","Location Mismatch","Verified")))))</f>
        <v/>
      </c>
      <c r="M294" s="18"/>
      <c r="N294" s="21" t="str">
        <f aca="false">IFERROR(IF(OR(I294="",I294=0),"",F294/G294*I294),"")</f>
        <v/>
      </c>
      <c r="O294" s="18"/>
    </row>
    <row r="295" customFormat="false" ht="15" hidden="false" customHeight="false" outlineLevel="0" collapsed="false">
      <c r="A295" s="18"/>
      <c r="B295" s="18"/>
      <c r="C295" s="18"/>
      <c r="D295" s="18"/>
      <c r="E295" s="18"/>
      <c r="F295" s="20"/>
      <c r="G295" s="18"/>
      <c r="H295" s="18"/>
      <c r="I295" s="21" t="str">
        <f aca="false">IF(OR(G295="",H295=""),"",IF(G295&gt;H295,G295-H295,0))</f>
        <v/>
      </c>
      <c r="J295" s="21" t="str">
        <f aca="false">IF(OR(G295="",H295=""),"",IF(H295&gt;G295,H295-G295,0))</f>
        <v/>
      </c>
      <c r="K295" s="18"/>
      <c r="L295" s="22" t="str">
        <f aca="false">IF(G295="","",IF(H295="","Pending",IF(H295&lt;G295,"Short / Not Traced",IF(H295&gt;G295,"Excess Found",IF(K295="Yes","Location Mismatch","Verified")))))</f>
        <v/>
      </c>
      <c r="M295" s="18"/>
      <c r="N295" s="21" t="str">
        <f aca="false">IFERROR(IF(OR(I295="",I295=0),"",F295/G295*I295),"")</f>
        <v/>
      </c>
      <c r="O295" s="18"/>
    </row>
    <row r="296" customFormat="false" ht="15" hidden="false" customHeight="false" outlineLevel="0" collapsed="false">
      <c r="A296" s="18"/>
      <c r="B296" s="18"/>
      <c r="C296" s="18"/>
      <c r="D296" s="18"/>
      <c r="E296" s="18"/>
      <c r="F296" s="20"/>
      <c r="G296" s="18"/>
      <c r="H296" s="18"/>
      <c r="I296" s="21" t="str">
        <f aca="false">IF(OR(G296="",H296=""),"",IF(G296&gt;H296,G296-H296,0))</f>
        <v/>
      </c>
      <c r="J296" s="21" t="str">
        <f aca="false">IF(OR(G296="",H296=""),"",IF(H296&gt;G296,H296-G296,0))</f>
        <v/>
      </c>
      <c r="K296" s="18"/>
      <c r="L296" s="22" t="str">
        <f aca="false">IF(G296="","",IF(H296="","Pending",IF(H296&lt;G296,"Short / Not Traced",IF(H296&gt;G296,"Excess Found",IF(K296="Yes","Location Mismatch","Verified")))))</f>
        <v/>
      </c>
      <c r="M296" s="18"/>
      <c r="N296" s="21" t="str">
        <f aca="false">IFERROR(IF(OR(I296="",I296=0),"",F296/G296*I296),"")</f>
        <v/>
      </c>
      <c r="O296" s="18"/>
    </row>
    <row r="297" customFormat="false" ht="15" hidden="false" customHeight="false" outlineLevel="0" collapsed="false">
      <c r="A297" s="18"/>
      <c r="B297" s="18"/>
      <c r="C297" s="18"/>
      <c r="D297" s="18"/>
      <c r="E297" s="18"/>
      <c r="F297" s="20"/>
      <c r="G297" s="18"/>
      <c r="H297" s="18"/>
      <c r="I297" s="21" t="str">
        <f aca="false">IF(OR(G297="",H297=""),"",IF(G297&gt;H297,G297-H297,0))</f>
        <v/>
      </c>
      <c r="J297" s="21" t="str">
        <f aca="false">IF(OR(G297="",H297=""),"",IF(H297&gt;G297,H297-G297,0))</f>
        <v/>
      </c>
      <c r="K297" s="18"/>
      <c r="L297" s="22" t="str">
        <f aca="false">IF(G297="","",IF(H297="","Pending",IF(H297&lt;G297,"Short / Not Traced",IF(H297&gt;G297,"Excess Found",IF(K297="Yes","Location Mismatch","Verified")))))</f>
        <v/>
      </c>
      <c r="M297" s="18"/>
      <c r="N297" s="21" t="str">
        <f aca="false">IFERROR(IF(OR(I297="",I297=0),"",F297/G297*I297),"")</f>
        <v/>
      </c>
      <c r="O297" s="18"/>
    </row>
    <row r="298" customFormat="false" ht="15" hidden="false" customHeight="false" outlineLevel="0" collapsed="false">
      <c r="A298" s="18"/>
      <c r="B298" s="18"/>
      <c r="C298" s="18"/>
      <c r="D298" s="18"/>
      <c r="E298" s="18"/>
      <c r="F298" s="20"/>
      <c r="G298" s="18"/>
      <c r="H298" s="18"/>
      <c r="I298" s="21" t="str">
        <f aca="false">IF(OR(G298="",H298=""),"",IF(G298&gt;H298,G298-H298,0))</f>
        <v/>
      </c>
      <c r="J298" s="21" t="str">
        <f aca="false">IF(OR(G298="",H298=""),"",IF(H298&gt;G298,H298-G298,0))</f>
        <v/>
      </c>
      <c r="K298" s="18"/>
      <c r="L298" s="22" t="str">
        <f aca="false">IF(G298="","",IF(H298="","Pending",IF(H298&lt;G298,"Short / Not Traced",IF(H298&gt;G298,"Excess Found",IF(K298="Yes","Location Mismatch","Verified")))))</f>
        <v/>
      </c>
      <c r="M298" s="18"/>
      <c r="N298" s="21" t="str">
        <f aca="false">IFERROR(IF(OR(I298="",I298=0),"",F298/G298*I298),"")</f>
        <v/>
      </c>
      <c r="O298" s="18"/>
    </row>
    <row r="299" customFormat="false" ht="15" hidden="false" customHeight="false" outlineLevel="0" collapsed="false">
      <c r="A299" s="18"/>
      <c r="B299" s="18"/>
      <c r="C299" s="18"/>
      <c r="D299" s="18"/>
      <c r="E299" s="18"/>
      <c r="F299" s="20"/>
      <c r="G299" s="18"/>
      <c r="H299" s="18"/>
      <c r="I299" s="21" t="str">
        <f aca="false">IF(OR(G299="",H299=""),"",IF(G299&gt;H299,G299-H299,0))</f>
        <v/>
      </c>
      <c r="J299" s="21" t="str">
        <f aca="false">IF(OR(G299="",H299=""),"",IF(H299&gt;G299,H299-G299,0))</f>
        <v/>
      </c>
      <c r="K299" s="18"/>
      <c r="L299" s="22" t="str">
        <f aca="false">IF(G299="","",IF(H299="","Pending",IF(H299&lt;G299,"Short / Not Traced",IF(H299&gt;G299,"Excess Found",IF(K299="Yes","Location Mismatch","Verified")))))</f>
        <v/>
      </c>
      <c r="M299" s="18"/>
      <c r="N299" s="21" t="str">
        <f aca="false">IFERROR(IF(OR(I299="",I299=0),"",F299/G299*I299),"")</f>
        <v/>
      </c>
      <c r="O299" s="18"/>
    </row>
    <row r="300" customFormat="false" ht="15" hidden="false" customHeight="false" outlineLevel="0" collapsed="false">
      <c r="A300" s="18"/>
      <c r="B300" s="18"/>
      <c r="C300" s="18"/>
      <c r="D300" s="18"/>
      <c r="E300" s="18"/>
      <c r="F300" s="20"/>
      <c r="G300" s="18"/>
      <c r="H300" s="18"/>
      <c r="I300" s="21" t="str">
        <f aca="false">IF(OR(G300="",H300=""),"",IF(G300&gt;H300,G300-H300,0))</f>
        <v/>
      </c>
      <c r="J300" s="21" t="str">
        <f aca="false">IF(OR(G300="",H300=""),"",IF(H300&gt;G300,H300-G300,0))</f>
        <v/>
      </c>
      <c r="K300" s="18"/>
      <c r="L300" s="22" t="str">
        <f aca="false">IF(G300="","",IF(H300="","Pending",IF(H300&lt;G300,"Short / Not Traced",IF(H300&gt;G300,"Excess Found",IF(K300="Yes","Location Mismatch","Verified")))))</f>
        <v/>
      </c>
      <c r="M300" s="18"/>
      <c r="N300" s="21" t="str">
        <f aca="false">IFERROR(IF(OR(I300="",I300=0),"",F300/G300*I300),"")</f>
        <v/>
      </c>
      <c r="O300" s="18"/>
    </row>
    <row r="301" customFormat="false" ht="15" hidden="false" customHeight="false" outlineLevel="0" collapsed="false">
      <c r="A301" s="18"/>
      <c r="B301" s="18"/>
      <c r="C301" s="18"/>
      <c r="D301" s="18"/>
      <c r="E301" s="18"/>
      <c r="F301" s="20"/>
      <c r="G301" s="18"/>
      <c r="H301" s="18"/>
      <c r="I301" s="21" t="str">
        <f aca="false">IF(OR(G301="",H301=""),"",IF(G301&gt;H301,G301-H301,0))</f>
        <v/>
      </c>
      <c r="J301" s="21" t="str">
        <f aca="false">IF(OR(G301="",H301=""),"",IF(H301&gt;G301,H301-G301,0))</f>
        <v/>
      </c>
      <c r="K301" s="18"/>
      <c r="L301" s="22" t="str">
        <f aca="false">IF(G301="","",IF(H301="","Pending",IF(H301&lt;G301,"Short / Not Traced",IF(H301&gt;G301,"Excess Found",IF(K301="Yes","Location Mismatch","Verified")))))</f>
        <v/>
      </c>
      <c r="M301" s="18"/>
      <c r="N301" s="21" t="str">
        <f aca="false">IFERROR(IF(OR(I301="",I301=0),"",F301/G301*I301),"")</f>
        <v/>
      </c>
      <c r="O301" s="18"/>
    </row>
    <row r="302" customFormat="false" ht="15" hidden="false" customHeight="false" outlineLevel="0" collapsed="false">
      <c r="A302" s="18"/>
      <c r="B302" s="18"/>
      <c r="C302" s="18"/>
      <c r="D302" s="18"/>
      <c r="E302" s="18"/>
      <c r="F302" s="20"/>
      <c r="G302" s="18"/>
      <c r="H302" s="18"/>
      <c r="I302" s="21" t="str">
        <f aca="false">IF(OR(G302="",H302=""),"",IF(G302&gt;H302,G302-H302,0))</f>
        <v/>
      </c>
      <c r="J302" s="21" t="str">
        <f aca="false">IF(OR(G302="",H302=""),"",IF(H302&gt;G302,H302-G302,0))</f>
        <v/>
      </c>
      <c r="K302" s="18"/>
      <c r="L302" s="22" t="str">
        <f aca="false">IF(G302="","",IF(H302="","Pending",IF(H302&lt;G302,"Short / Not Traced",IF(H302&gt;G302,"Excess Found",IF(K302="Yes","Location Mismatch","Verified")))))</f>
        <v/>
      </c>
      <c r="M302" s="18"/>
      <c r="N302" s="21" t="str">
        <f aca="false">IFERROR(IF(OR(I302="",I302=0),"",F302/G302*I302),"")</f>
        <v/>
      </c>
      <c r="O302" s="18"/>
    </row>
    <row r="303" customFormat="false" ht="15" hidden="false" customHeight="false" outlineLevel="0" collapsed="false">
      <c r="A303" s="18"/>
      <c r="B303" s="18"/>
      <c r="C303" s="18"/>
      <c r="D303" s="18"/>
      <c r="E303" s="18"/>
      <c r="F303" s="20"/>
      <c r="G303" s="18"/>
      <c r="H303" s="18"/>
      <c r="I303" s="21" t="str">
        <f aca="false">IF(OR(G303="",H303=""),"",IF(G303&gt;H303,G303-H303,0))</f>
        <v/>
      </c>
      <c r="J303" s="21" t="str">
        <f aca="false">IF(OR(G303="",H303=""),"",IF(H303&gt;G303,H303-G303,0))</f>
        <v/>
      </c>
      <c r="K303" s="18"/>
      <c r="L303" s="22" t="str">
        <f aca="false">IF(G303="","",IF(H303="","Pending",IF(H303&lt;G303,"Short / Not Traced",IF(H303&gt;G303,"Excess Found",IF(K303="Yes","Location Mismatch","Verified")))))</f>
        <v/>
      </c>
      <c r="M303" s="18"/>
      <c r="N303" s="21" t="str">
        <f aca="false">IFERROR(IF(OR(I303="",I303=0),"",F303/G303*I303),"")</f>
        <v/>
      </c>
      <c r="O303" s="18"/>
    </row>
    <row r="304" customFormat="false" ht="15" hidden="false" customHeight="false" outlineLevel="0" collapsed="false">
      <c r="A304" s="18"/>
      <c r="B304" s="18"/>
      <c r="C304" s="18"/>
      <c r="D304" s="18"/>
      <c r="E304" s="18"/>
      <c r="F304" s="20"/>
      <c r="G304" s="18"/>
      <c r="H304" s="18"/>
      <c r="I304" s="21" t="str">
        <f aca="false">IF(OR(G304="",H304=""),"",IF(G304&gt;H304,G304-H304,0))</f>
        <v/>
      </c>
      <c r="J304" s="21" t="str">
        <f aca="false">IF(OR(G304="",H304=""),"",IF(H304&gt;G304,H304-G304,0))</f>
        <v/>
      </c>
      <c r="K304" s="18"/>
      <c r="L304" s="22" t="str">
        <f aca="false">IF(G304="","",IF(H304="","Pending",IF(H304&lt;G304,"Short / Not Traced",IF(H304&gt;G304,"Excess Found",IF(K304="Yes","Location Mismatch","Verified")))))</f>
        <v/>
      </c>
      <c r="M304" s="18"/>
      <c r="N304" s="21" t="str">
        <f aca="false">IFERROR(IF(OR(I304="",I304=0),"",F304/G304*I304),"")</f>
        <v/>
      </c>
      <c r="O304" s="18"/>
    </row>
    <row r="305" customFormat="false" ht="15" hidden="false" customHeight="false" outlineLevel="0" collapsed="false">
      <c r="A305" s="18"/>
      <c r="B305" s="18"/>
      <c r="C305" s="18"/>
      <c r="D305" s="18"/>
      <c r="E305" s="18"/>
      <c r="F305" s="20"/>
      <c r="G305" s="18"/>
      <c r="H305" s="18"/>
      <c r="I305" s="21" t="str">
        <f aca="false">IF(OR(G305="",H305=""),"",IF(G305&gt;H305,G305-H305,0))</f>
        <v/>
      </c>
      <c r="J305" s="21" t="str">
        <f aca="false">IF(OR(G305="",H305=""),"",IF(H305&gt;G305,H305-G305,0))</f>
        <v/>
      </c>
      <c r="K305" s="18"/>
      <c r="L305" s="22" t="str">
        <f aca="false">IF(G305="","",IF(H305="","Pending",IF(H305&lt;G305,"Short / Not Traced",IF(H305&gt;G305,"Excess Found",IF(K305="Yes","Location Mismatch","Verified")))))</f>
        <v/>
      </c>
      <c r="M305" s="18"/>
      <c r="N305" s="21" t="str">
        <f aca="false">IFERROR(IF(OR(I305="",I305=0),"",F305/G305*I305),"")</f>
        <v/>
      </c>
      <c r="O305" s="18"/>
    </row>
    <row r="306" customFormat="false" ht="15" hidden="false" customHeight="false" outlineLevel="0" collapsed="false">
      <c r="A306" s="18"/>
      <c r="B306" s="18"/>
      <c r="C306" s="18"/>
      <c r="D306" s="18"/>
      <c r="E306" s="18"/>
      <c r="F306" s="20"/>
      <c r="G306" s="18"/>
      <c r="H306" s="18"/>
      <c r="I306" s="21" t="str">
        <f aca="false">IF(OR(G306="",H306=""),"",IF(G306&gt;H306,G306-H306,0))</f>
        <v/>
      </c>
      <c r="J306" s="21" t="str">
        <f aca="false">IF(OR(G306="",H306=""),"",IF(H306&gt;G306,H306-G306,0))</f>
        <v/>
      </c>
      <c r="K306" s="18"/>
      <c r="L306" s="22" t="str">
        <f aca="false">IF(G306="","",IF(H306="","Pending",IF(H306&lt;G306,"Short / Not Traced",IF(H306&gt;G306,"Excess Found",IF(K306="Yes","Location Mismatch","Verified")))))</f>
        <v/>
      </c>
      <c r="M306" s="18"/>
      <c r="N306" s="21" t="str">
        <f aca="false">IFERROR(IF(OR(I306="",I306=0),"",F306/G306*I306),"")</f>
        <v/>
      </c>
      <c r="O306" s="18"/>
    </row>
    <row r="307" customFormat="false" ht="15" hidden="false" customHeight="false" outlineLevel="0" collapsed="false">
      <c r="A307" s="18"/>
      <c r="B307" s="18"/>
      <c r="C307" s="18"/>
      <c r="D307" s="18"/>
      <c r="E307" s="18"/>
      <c r="F307" s="20"/>
      <c r="G307" s="18"/>
      <c r="H307" s="18"/>
      <c r="I307" s="21" t="str">
        <f aca="false">IF(OR(G307="",H307=""),"",IF(G307&gt;H307,G307-H307,0))</f>
        <v/>
      </c>
      <c r="J307" s="21" t="str">
        <f aca="false">IF(OR(G307="",H307=""),"",IF(H307&gt;G307,H307-G307,0))</f>
        <v/>
      </c>
      <c r="K307" s="18"/>
      <c r="L307" s="22" t="str">
        <f aca="false">IF(G307="","",IF(H307="","Pending",IF(H307&lt;G307,"Short / Not Traced",IF(H307&gt;G307,"Excess Found",IF(K307="Yes","Location Mismatch","Verified")))))</f>
        <v/>
      </c>
      <c r="M307" s="18"/>
      <c r="N307" s="21" t="str">
        <f aca="false">IFERROR(IF(OR(I307="",I307=0),"",F307/G307*I307),"")</f>
        <v/>
      </c>
      <c r="O307" s="18"/>
    </row>
    <row r="308" customFormat="false" ht="15" hidden="false" customHeight="false" outlineLevel="0" collapsed="false">
      <c r="A308" s="18"/>
      <c r="B308" s="18"/>
      <c r="C308" s="18"/>
      <c r="D308" s="18"/>
      <c r="E308" s="18"/>
      <c r="F308" s="20"/>
      <c r="G308" s="18"/>
      <c r="H308" s="18"/>
      <c r="I308" s="21" t="str">
        <f aca="false">IF(OR(G308="",H308=""),"",IF(G308&gt;H308,G308-H308,0))</f>
        <v/>
      </c>
      <c r="J308" s="21" t="str">
        <f aca="false">IF(OR(G308="",H308=""),"",IF(H308&gt;G308,H308-G308,0))</f>
        <v/>
      </c>
      <c r="K308" s="18"/>
      <c r="L308" s="22" t="str">
        <f aca="false">IF(G308="","",IF(H308="","Pending",IF(H308&lt;G308,"Short / Not Traced",IF(H308&gt;G308,"Excess Found",IF(K308="Yes","Location Mismatch","Verified")))))</f>
        <v/>
      </c>
      <c r="M308" s="18"/>
      <c r="N308" s="21" t="str">
        <f aca="false">IFERROR(IF(OR(I308="",I308=0),"",F308/G308*I308),"")</f>
        <v/>
      </c>
      <c r="O308" s="18"/>
    </row>
    <row r="309" customFormat="false" ht="15" hidden="false" customHeight="false" outlineLevel="0" collapsed="false">
      <c r="A309" s="18"/>
      <c r="B309" s="18"/>
      <c r="C309" s="18"/>
      <c r="D309" s="18"/>
      <c r="E309" s="18"/>
      <c r="F309" s="20"/>
      <c r="G309" s="18"/>
      <c r="H309" s="18"/>
      <c r="I309" s="21" t="str">
        <f aca="false">IF(OR(G309="",H309=""),"",IF(G309&gt;H309,G309-H309,0))</f>
        <v/>
      </c>
      <c r="J309" s="21" t="str">
        <f aca="false">IF(OR(G309="",H309=""),"",IF(H309&gt;G309,H309-G309,0))</f>
        <v/>
      </c>
      <c r="K309" s="18"/>
      <c r="L309" s="22" t="str">
        <f aca="false">IF(G309="","",IF(H309="","Pending",IF(H309&lt;G309,"Short / Not Traced",IF(H309&gt;G309,"Excess Found",IF(K309="Yes","Location Mismatch","Verified")))))</f>
        <v/>
      </c>
      <c r="M309" s="18"/>
      <c r="N309" s="21" t="str">
        <f aca="false">IFERROR(IF(OR(I309="",I309=0),"",F309/G309*I309),"")</f>
        <v/>
      </c>
      <c r="O309" s="18"/>
    </row>
    <row r="310" customFormat="false" ht="15" hidden="false" customHeight="false" outlineLevel="0" collapsed="false">
      <c r="A310" s="18"/>
      <c r="B310" s="18"/>
      <c r="C310" s="18"/>
      <c r="D310" s="18"/>
      <c r="E310" s="18"/>
      <c r="F310" s="20"/>
      <c r="G310" s="18"/>
      <c r="H310" s="18"/>
      <c r="I310" s="21" t="str">
        <f aca="false">IF(OR(G310="",H310=""),"",IF(G310&gt;H310,G310-H310,0))</f>
        <v/>
      </c>
      <c r="J310" s="21" t="str">
        <f aca="false">IF(OR(G310="",H310=""),"",IF(H310&gt;G310,H310-G310,0))</f>
        <v/>
      </c>
      <c r="K310" s="18"/>
      <c r="L310" s="22" t="str">
        <f aca="false">IF(G310="","",IF(H310="","Pending",IF(H310&lt;G310,"Short / Not Traced",IF(H310&gt;G310,"Excess Found",IF(K310="Yes","Location Mismatch","Verified")))))</f>
        <v/>
      </c>
      <c r="M310" s="18"/>
      <c r="N310" s="21" t="str">
        <f aca="false">IFERROR(IF(OR(I310="",I310=0),"",F310/G310*I310),"")</f>
        <v/>
      </c>
      <c r="O310" s="18"/>
    </row>
    <row r="311" customFormat="false" ht="15" hidden="false" customHeight="false" outlineLevel="0" collapsed="false">
      <c r="A311" s="18"/>
      <c r="B311" s="18"/>
      <c r="C311" s="18"/>
      <c r="D311" s="18"/>
      <c r="E311" s="18"/>
      <c r="F311" s="20"/>
      <c r="G311" s="18"/>
      <c r="H311" s="18"/>
      <c r="I311" s="21" t="str">
        <f aca="false">IF(OR(G311="",H311=""),"",IF(G311&gt;H311,G311-H311,0))</f>
        <v/>
      </c>
      <c r="J311" s="21" t="str">
        <f aca="false">IF(OR(G311="",H311=""),"",IF(H311&gt;G311,H311-G311,0))</f>
        <v/>
      </c>
      <c r="K311" s="18"/>
      <c r="L311" s="22" t="str">
        <f aca="false">IF(G311="","",IF(H311="","Pending",IF(H311&lt;G311,"Short / Not Traced",IF(H311&gt;G311,"Excess Found",IF(K311="Yes","Location Mismatch","Verified")))))</f>
        <v/>
      </c>
      <c r="M311" s="18"/>
      <c r="N311" s="21" t="str">
        <f aca="false">IFERROR(IF(OR(I311="",I311=0),"",F311/G311*I311),"")</f>
        <v/>
      </c>
      <c r="O311" s="18"/>
    </row>
    <row r="312" customFormat="false" ht="15" hidden="false" customHeight="false" outlineLevel="0" collapsed="false">
      <c r="A312" s="18"/>
      <c r="B312" s="18"/>
      <c r="C312" s="18"/>
      <c r="D312" s="18"/>
      <c r="E312" s="18"/>
      <c r="F312" s="20"/>
      <c r="G312" s="18"/>
      <c r="H312" s="18"/>
      <c r="I312" s="21" t="str">
        <f aca="false">IF(OR(G312="",H312=""),"",IF(G312&gt;H312,G312-H312,0))</f>
        <v/>
      </c>
      <c r="J312" s="21" t="str">
        <f aca="false">IF(OR(G312="",H312=""),"",IF(H312&gt;G312,H312-G312,0))</f>
        <v/>
      </c>
      <c r="K312" s="18"/>
      <c r="L312" s="22" t="str">
        <f aca="false">IF(G312="","",IF(H312="","Pending",IF(H312&lt;G312,"Short / Not Traced",IF(H312&gt;G312,"Excess Found",IF(K312="Yes","Location Mismatch","Verified")))))</f>
        <v/>
      </c>
      <c r="M312" s="18"/>
      <c r="N312" s="21" t="str">
        <f aca="false">IFERROR(IF(OR(I312="",I312=0),"",F312/G312*I312),"")</f>
        <v/>
      </c>
      <c r="O312" s="18"/>
    </row>
    <row r="313" customFormat="false" ht="15" hidden="false" customHeight="false" outlineLevel="0" collapsed="false">
      <c r="A313" s="18"/>
      <c r="B313" s="18"/>
      <c r="C313" s="18"/>
      <c r="D313" s="18"/>
      <c r="E313" s="18"/>
      <c r="F313" s="20"/>
      <c r="G313" s="18"/>
      <c r="H313" s="18"/>
      <c r="I313" s="21" t="str">
        <f aca="false">IF(OR(G313="",H313=""),"",IF(G313&gt;H313,G313-H313,0))</f>
        <v/>
      </c>
      <c r="J313" s="21" t="str">
        <f aca="false">IF(OR(G313="",H313=""),"",IF(H313&gt;G313,H313-G313,0))</f>
        <v/>
      </c>
      <c r="K313" s="18"/>
      <c r="L313" s="22" t="str">
        <f aca="false">IF(G313="","",IF(H313="","Pending",IF(H313&lt;G313,"Short / Not Traced",IF(H313&gt;G313,"Excess Found",IF(K313="Yes","Location Mismatch","Verified")))))</f>
        <v/>
      </c>
      <c r="M313" s="18"/>
      <c r="N313" s="21" t="str">
        <f aca="false">IFERROR(IF(OR(I313="",I313=0),"",F313/G313*I313),"")</f>
        <v/>
      </c>
      <c r="O313" s="18"/>
    </row>
    <row r="314" customFormat="false" ht="15" hidden="false" customHeight="false" outlineLevel="0" collapsed="false">
      <c r="A314" s="18"/>
      <c r="B314" s="18"/>
      <c r="C314" s="18"/>
      <c r="D314" s="18"/>
      <c r="E314" s="18"/>
      <c r="F314" s="20"/>
      <c r="G314" s="18"/>
      <c r="H314" s="18"/>
      <c r="I314" s="21" t="str">
        <f aca="false">IF(OR(G314="",H314=""),"",IF(G314&gt;H314,G314-H314,0))</f>
        <v/>
      </c>
      <c r="J314" s="21" t="str">
        <f aca="false">IF(OR(G314="",H314=""),"",IF(H314&gt;G314,H314-G314,0))</f>
        <v/>
      </c>
      <c r="K314" s="18"/>
      <c r="L314" s="22" t="str">
        <f aca="false">IF(G314="","",IF(H314="","Pending",IF(H314&lt;G314,"Short / Not Traced",IF(H314&gt;G314,"Excess Found",IF(K314="Yes","Location Mismatch","Verified")))))</f>
        <v/>
      </c>
      <c r="M314" s="18"/>
      <c r="N314" s="21" t="str">
        <f aca="false">IFERROR(IF(OR(I314="",I314=0),"",F314/G314*I314),"")</f>
        <v/>
      </c>
      <c r="O314" s="18"/>
    </row>
    <row r="315" customFormat="false" ht="15" hidden="false" customHeight="false" outlineLevel="0" collapsed="false">
      <c r="A315" s="18"/>
      <c r="B315" s="18"/>
      <c r="C315" s="18"/>
      <c r="D315" s="18"/>
      <c r="E315" s="18"/>
      <c r="F315" s="20"/>
      <c r="G315" s="18"/>
      <c r="H315" s="18"/>
      <c r="I315" s="21" t="str">
        <f aca="false">IF(OR(G315="",H315=""),"",IF(G315&gt;H315,G315-H315,0))</f>
        <v/>
      </c>
      <c r="J315" s="21" t="str">
        <f aca="false">IF(OR(G315="",H315=""),"",IF(H315&gt;G315,H315-G315,0))</f>
        <v/>
      </c>
      <c r="K315" s="18"/>
      <c r="L315" s="22" t="str">
        <f aca="false">IF(G315="","",IF(H315="","Pending",IF(H315&lt;G315,"Short / Not Traced",IF(H315&gt;G315,"Excess Found",IF(K315="Yes","Location Mismatch","Verified")))))</f>
        <v/>
      </c>
      <c r="M315" s="18"/>
      <c r="N315" s="21" t="str">
        <f aca="false">IFERROR(IF(OR(I315="",I315=0),"",F315/G315*I315),"")</f>
        <v/>
      </c>
      <c r="O315" s="18"/>
    </row>
    <row r="316" customFormat="false" ht="15" hidden="false" customHeight="false" outlineLevel="0" collapsed="false">
      <c r="A316" s="18"/>
      <c r="B316" s="18"/>
      <c r="C316" s="18"/>
      <c r="D316" s="18"/>
      <c r="E316" s="18"/>
      <c r="F316" s="20"/>
      <c r="G316" s="18"/>
      <c r="H316" s="18"/>
      <c r="I316" s="21" t="str">
        <f aca="false">IF(OR(G316="",H316=""),"",IF(G316&gt;H316,G316-H316,0))</f>
        <v/>
      </c>
      <c r="J316" s="21" t="str">
        <f aca="false">IF(OR(G316="",H316=""),"",IF(H316&gt;G316,H316-G316,0))</f>
        <v/>
      </c>
      <c r="K316" s="18"/>
      <c r="L316" s="22" t="str">
        <f aca="false">IF(G316="","",IF(H316="","Pending",IF(H316&lt;G316,"Short / Not Traced",IF(H316&gt;G316,"Excess Found",IF(K316="Yes","Location Mismatch","Verified")))))</f>
        <v/>
      </c>
      <c r="M316" s="18"/>
      <c r="N316" s="21" t="str">
        <f aca="false">IFERROR(IF(OR(I316="",I316=0),"",F316/G316*I316),"")</f>
        <v/>
      </c>
      <c r="O316" s="18"/>
    </row>
    <row r="317" customFormat="false" ht="15" hidden="false" customHeight="false" outlineLevel="0" collapsed="false">
      <c r="A317" s="18"/>
      <c r="B317" s="18"/>
      <c r="C317" s="18"/>
      <c r="D317" s="18"/>
      <c r="E317" s="18"/>
      <c r="F317" s="20"/>
      <c r="G317" s="18"/>
      <c r="H317" s="18"/>
      <c r="I317" s="21" t="str">
        <f aca="false">IF(OR(G317="",H317=""),"",IF(G317&gt;H317,G317-H317,0))</f>
        <v/>
      </c>
      <c r="J317" s="21" t="str">
        <f aca="false">IF(OR(G317="",H317=""),"",IF(H317&gt;G317,H317-G317,0))</f>
        <v/>
      </c>
      <c r="K317" s="18"/>
      <c r="L317" s="22" t="str">
        <f aca="false">IF(G317="","",IF(H317="","Pending",IF(H317&lt;G317,"Short / Not Traced",IF(H317&gt;G317,"Excess Found",IF(K317="Yes","Location Mismatch","Verified")))))</f>
        <v/>
      </c>
      <c r="M317" s="18"/>
      <c r="N317" s="21" t="str">
        <f aca="false">IFERROR(IF(OR(I317="",I317=0),"",F317/G317*I317),"")</f>
        <v/>
      </c>
      <c r="O317" s="18"/>
    </row>
    <row r="318" customFormat="false" ht="15" hidden="false" customHeight="false" outlineLevel="0" collapsed="false">
      <c r="A318" s="18"/>
      <c r="B318" s="18"/>
      <c r="C318" s="18"/>
      <c r="D318" s="18"/>
      <c r="E318" s="18"/>
      <c r="F318" s="20"/>
      <c r="G318" s="18"/>
      <c r="H318" s="18"/>
      <c r="I318" s="21" t="str">
        <f aca="false">IF(OR(G318="",H318=""),"",IF(G318&gt;H318,G318-H318,0))</f>
        <v/>
      </c>
      <c r="J318" s="21" t="str">
        <f aca="false">IF(OR(G318="",H318=""),"",IF(H318&gt;G318,H318-G318,0))</f>
        <v/>
      </c>
      <c r="K318" s="18"/>
      <c r="L318" s="22" t="str">
        <f aca="false">IF(G318="","",IF(H318="","Pending",IF(H318&lt;G318,"Short / Not Traced",IF(H318&gt;G318,"Excess Found",IF(K318="Yes","Location Mismatch","Verified")))))</f>
        <v/>
      </c>
      <c r="M318" s="18"/>
      <c r="N318" s="21" t="str">
        <f aca="false">IFERROR(IF(OR(I318="",I318=0),"",F318/G318*I318),"")</f>
        <v/>
      </c>
      <c r="O318" s="18"/>
    </row>
    <row r="319" customFormat="false" ht="15" hidden="false" customHeight="false" outlineLevel="0" collapsed="false">
      <c r="A319" s="18"/>
      <c r="B319" s="18"/>
      <c r="C319" s="18"/>
      <c r="D319" s="18"/>
      <c r="E319" s="18"/>
      <c r="F319" s="20"/>
      <c r="G319" s="18"/>
      <c r="H319" s="18"/>
      <c r="I319" s="21" t="str">
        <f aca="false">IF(OR(G319="",H319=""),"",IF(G319&gt;H319,G319-H319,0))</f>
        <v/>
      </c>
      <c r="J319" s="21" t="str">
        <f aca="false">IF(OR(G319="",H319=""),"",IF(H319&gt;G319,H319-G319,0))</f>
        <v/>
      </c>
      <c r="K319" s="18"/>
      <c r="L319" s="22" t="str">
        <f aca="false">IF(G319="","",IF(H319="","Pending",IF(H319&lt;G319,"Short / Not Traced",IF(H319&gt;G319,"Excess Found",IF(K319="Yes","Location Mismatch","Verified")))))</f>
        <v/>
      </c>
      <c r="M319" s="18"/>
      <c r="N319" s="21" t="str">
        <f aca="false">IFERROR(IF(OR(I319="",I319=0),"",F319/G319*I319),"")</f>
        <v/>
      </c>
      <c r="O319" s="18"/>
    </row>
    <row r="320" customFormat="false" ht="15" hidden="false" customHeight="false" outlineLevel="0" collapsed="false">
      <c r="A320" s="18"/>
      <c r="B320" s="18"/>
      <c r="C320" s="18"/>
      <c r="D320" s="18"/>
      <c r="E320" s="18"/>
      <c r="F320" s="20"/>
      <c r="G320" s="18"/>
      <c r="H320" s="18"/>
      <c r="I320" s="21" t="str">
        <f aca="false">IF(OR(G320="",H320=""),"",IF(G320&gt;H320,G320-H320,0))</f>
        <v/>
      </c>
      <c r="J320" s="21" t="str">
        <f aca="false">IF(OR(G320="",H320=""),"",IF(H320&gt;G320,H320-G320,0))</f>
        <v/>
      </c>
      <c r="K320" s="18"/>
      <c r="L320" s="22" t="str">
        <f aca="false">IF(G320="","",IF(H320="","Pending",IF(H320&lt;G320,"Short / Not Traced",IF(H320&gt;G320,"Excess Found",IF(K320="Yes","Location Mismatch","Verified")))))</f>
        <v/>
      </c>
      <c r="M320" s="18"/>
      <c r="N320" s="21" t="str">
        <f aca="false">IFERROR(IF(OR(I320="",I320=0),"",F320/G320*I320),"")</f>
        <v/>
      </c>
      <c r="O320" s="18"/>
    </row>
    <row r="321" customFormat="false" ht="15" hidden="false" customHeight="false" outlineLevel="0" collapsed="false">
      <c r="A321" s="18"/>
      <c r="B321" s="18"/>
      <c r="C321" s="18"/>
      <c r="D321" s="18"/>
      <c r="E321" s="18"/>
      <c r="F321" s="20"/>
      <c r="G321" s="18"/>
      <c r="H321" s="18"/>
      <c r="I321" s="21" t="str">
        <f aca="false">IF(OR(G321="",H321=""),"",IF(G321&gt;H321,G321-H321,0))</f>
        <v/>
      </c>
      <c r="J321" s="21" t="str">
        <f aca="false">IF(OR(G321="",H321=""),"",IF(H321&gt;G321,H321-G321,0))</f>
        <v/>
      </c>
      <c r="K321" s="18"/>
      <c r="L321" s="22" t="str">
        <f aca="false">IF(G321="","",IF(H321="","Pending",IF(H321&lt;G321,"Short / Not Traced",IF(H321&gt;G321,"Excess Found",IF(K321="Yes","Location Mismatch","Verified")))))</f>
        <v/>
      </c>
      <c r="M321" s="18"/>
      <c r="N321" s="21" t="str">
        <f aca="false">IFERROR(IF(OR(I321="",I321=0),"",F321/G321*I321),"")</f>
        <v/>
      </c>
      <c r="O321" s="18"/>
    </row>
    <row r="322" customFormat="false" ht="15" hidden="false" customHeight="false" outlineLevel="0" collapsed="false">
      <c r="A322" s="18"/>
      <c r="B322" s="18"/>
      <c r="C322" s="18"/>
      <c r="D322" s="18"/>
      <c r="E322" s="18"/>
      <c r="F322" s="20"/>
      <c r="G322" s="18"/>
      <c r="H322" s="18"/>
      <c r="I322" s="21" t="str">
        <f aca="false">IF(OR(G322="",H322=""),"",IF(G322&gt;H322,G322-H322,0))</f>
        <v/>
      </c>
      <c r="J322" s="21" t="str">
        <f aca="false">IF(OR(G322="",H322=""),"",IF(H322&gt;G322,H322-G322,0))</f>
        <v/>
      </c>
      <c r="K322" s="18"/>
      <c r="L322" s="22" t="str">
        <f aca="false">IF(G322="","",IF(H322="","Pending",IF(H322&lt;G322,"Short / Not Traced",IF(H322&gt;G322,"Excess Found",IF(K322="Yes","Location Mismatch","Verified")))))</f>
        <v/>
      </c>
      <c r="M322" s="18"/>
      <c r="N322" s="21" t="str">
        <f aca="false">IFERROR(IF(OR(I322="",I322=0),"",F322/G322*I322),"")</f>
        <v/>
      </c>
      <c r="O322" s="18"/>
    </row>
    <row r="323" customFormat="false" ht="15" hidden="false" customHeight="false" outlineLevel="0" collapsed="false">
      <c r="A323" s="18"/>
      <c r="B323" s="18"/>
      <c r="C323" s="18"/>
      <c r="D323" s="18"/>
      <c r="E323" s="18"/>
      <c r="F323" s="20"/>
      <c r="G323" s="18"/>
      <c r="H323" s="18"/>
      <c r="I323" s="21" t="str">
        <f aca="false">IF(OR(G323="",H323=""),"",IF(G323&gt;H323,G323-H323,0))</f>
        <v/>
      </c>
      <c r="J323" s="21" t="str">
        <f aca="false">IF(OR(G323="",H323=""),"",IF(H323&gt;G323,H323-G323,0))</f>
        <v/>
      </c>
      <c r="K323" s="18"/>
      <c r="L323" s="22" t="str">
        <f aca="false">IF(G323="","",IF(H323="","Pending",IF(H323&lt;G323,"Short / Not Traced",IF(H323&gt;G323,"Excess Found",IF(K323="Yes","Location Mismatch","Verified")))))</f>
        <v/>
      </c>
      <c r="M323" s="18"/>
      <c r="N323" s="21" t="str">
        <f aca="false">IFERROR(IF(OR(I323="",I323=0),"",F323/G323*I323),"")</f>
        <v/>
      </c>
      <c r="O323" s="18"/>
    </row>
    <row r="324" customFormat="false" ht="15" hidden="false" customHeight="false" outlineLevel="0" collapsed="false">
      <c r="A324" s="18"/>
      <c r="B324" s="18"/>
      <c r="C324" s="18"/>
      <c r="D324" s="18"/>
      <c r="E324" s="18"/>
      <c r="F324" s="20"/>
      <c r="G324" s="18"/>
      <c r="H324" s="18"/>
      <c r="I324" s="21" t="str">
        <f aca="false">IF(OR(G324="",H324=""),"",IF(G324&gt;H324,G324-H324,0))</f>
        <v/>
      </c>
      <c r="J324" s="21" t="str">
        <f aca="false">IF(OR(G324="",H324=""),"",IF(H324&gt;G324,H324-G324,0))</f>
        <v/>
      </c>
      <c r="K324" s="18"/>
      <c r="L324" s="22" t="str">
        <f aca="false">IF(G324="","",IF(H324="","Pending",IF(H324&lt;G324,"Short / Not Traced",IF(H324&gt;G324,"Excess Found",IF(K324="Yes","Location Mismatch","Verified")))))</f>
        <v/>
      </c>
      <c r="M324" s="18"/>
      <c r="N324" s="21" t="str">
        <f aca="false">IFERROR(IF(OR(I324="",I324=0),"",F324/G324*I324),"")</f>
        <v/>
      </c>
      <c r="O324" s="18"/>
    </row>
    <row r="325" customFormat="false" ht="15" hidden="false" customHeight="false" outlineLevel="0" collapsed="false">
      <c r="A325" s="18"/>
      <c r="B325" s="18"/>
      <c r="C325" s="18"/>
      <c r="D325" s="18"/>
      <c r="E325" s="18"/>
      <c r="F325" s="20"/>
      <c r="G325" s="18"/>
      <c r="H325" s="18"/>
      <c r="I325" s="21" t="str">
        <f aca="false">IF(OR(G325="",H325=""),"",IF(G325&gt;H325,G325-H325,0))</f>
        <v/>
      </c>
      <c r="J325" s="21" t="str">
        <f aca="false">IF(OR(G325="",H325=""),"",IF(H325&gt;G325,H325-G325,0))</f>
        <v/>
      </c>
      <c r="K325" s="18"/>
      <c r="L325" s="22" t="str">
        <f aca="false">IF(G325="","",IF(H325="","Pending",IF(H325&lt;G325,"Short / Not Traced",IF(H325&gt;G325,"Excess Found",IF(K325="Yes","Location Mismatch","Verified")))))</f>
        <v/>
      </c>
      <c r="M325" s="18"/>
      <c r="N325" s="21" t="str">
        <f aca="false">IFERROR(IF(OR(I325="",I325=0),"",F325/G325*I325),"")</f>
        <v/>
      </c>
      <c r="O325" s="18"/>
    </row>
    <row r="326" customFormat="false" ht="15" hidden="false" customHeight="false" outlineLevel="0" collapsed="false">
      <c r="A326" s="18"/>
      <c r="B326" s="18"/>
      <c r="C326" s="18"/>
      <c r="D326" s="18"/>
      <c r="E326" s="18"/>
      <c r="F326" s="20"/>
      <c r="G326" s="18"/>
      <c r="H326" s="18"/>
      <c r="I326" s="21" t="str">
        <f aca="false">IF(OR(G326="",H326=""),"",IF(G326&gt;H326,G326-H326,0))</f>
        <v/>
      </c>
      <c r="J326" s="21" t="str">
        <f aca="false">IF(OR(G326="",H326=""),"",IF(H326&gt;G326,H326-G326,0))</f>
        <v/>
      </c>
      <c r="K326" s="18"/>
      <c r="L326" s="22" t="str">
        <f aca="false">IF(G326="","",IF(H326="","Pending",IF(H326&lt;G326,"Short / Not Traced",IF(H326&gt;G326,"Excess Found",IF(K326="Yes","Location Mismatch","Verified")))))</f>
        <v/>
      </c>
      <c r="M326" s="18"/>
      <c r="N326" s="21" t="str">
        <f aca="false">IFERROR(IF(OR(I326="",I326=0),"",F326/G326*I326),"")</f>
        <v/>
      </c>
      <c r="O326" s="18"/>
    </row>
    <row r="327" customFormat="false" ht="15" hidden="false" customHeight="false" outlineLevel="0" collapsed="false">
      <c r="A327" s="18"/>
      <c r="B327" s="18"/>
      <c r="C327" s="18"/>
      <c r="D327" s="18"/>
      <c r="E327" s="18"/>
      <c r="F327" s="20"/>
      <c r="G327" s="18"/>
      <c r="H327" s="18"/>
      <c r="I327" s="21" t="str">
        <f aca="false">IF(OR(G327="",H327=""),"",IF(G327&gt;H327,G327-H327,0))</f>
        <v/>
      </c>
      <c r="J327" s="21" t="str">
        <f aca="false">IF(OR(G327="",H327=""),"",IF(H327&gt;G327,H327-G327,0))</f>
        <v/>
      </c>
      <c r="K327" s="18"/>
      <c r="L327" s="22" t="str">
        <f aca="false">IF(G327="","",IF(H327="","Pending",IF(H327&lt;G327,"Short / Not Traced",IF(H327&gt;G327,"Excess Found",IF(K327="Yes","Location Mismatch","Verified")))))</f>
        <v/>
      </c>
      <c r="M327" s="18"/>
      <c r="N327" s="21" t="str">
        <f aca="false">IFERROR(IF(OR(I327="",I327=0),"",F327/G327*I327),"")</f>
        <v/>
      </c>
      <c r="O327" s="18"/>
    </row>
    <row r="328" customFormat="false" ht="15" hidden="false" customHeight="false" outlineLevel="0" collapsed="false">
      <c r="A328" s="18"/>
      <c r="B328" s="18"/>
      <c r="C328" s="18"/>
      <c r="D328" s="18"/>
      <c r="E328" s="18"/>
      <c r="F328" s="20"/>
      <c r="G328" s="18"/>
      <c r="H328" s="18"/>
      <c r="I328" s="21" t="str">
        <f aca="false">IF(OR(G328="",H328=""),"",IF(G328&gt;H328,G328-H328,0))</f>
        <v/>
      </c>
      <c r="J328" s="21" t="str">
        <f aca="false">IF(OR(G328="",H328=""),"",IF(H328&gt;G328,H328-G328,0))</f>
        <v/>
      </c>
      <c r="K328" s="18"/>
      <c r="L328" s="22" t="str">
        <f aca="false">IF(G328="","",IF(H328="","Pending",IF(H328&lt;G328,"Short / Not Traced",IF(H328&gt;G328,"Excess Found",IF(K328="Yes","Location Mismatch","Verified")))))</f>
        <v/>
      </c>
      <c r="M328" s="18"/>
      <c r="N328" s="21" t="str">
        <f aca="false">IFERROR(IF(OR(I328="",I328=0),"",F328/G328*I328),"")</f>
        <v/>
      </c>
      <c r="O328" s="18"/>
    </row>
    <row r="329" customFormat="false" ht="15" hidden="false" customHeight="false" outlineLevel="0" collapsed="false">
      <c r="A329" s="18"/>
      <c r="B329" s="18"/>
      <c r="C329" s="18"/>
      <c r="D329" s="18"/>
      <c r="E329" s="18"/>
      <c r="F329" s="20"/>
      <c r="G329" s="18"/>
      <c r="H329" s="18"/>
      <c r="I329" s="21" t="str">
        <f aca="false">IF(OR(G329="",H329=""),"",IF(G329&gt;H329,G329-H329,0))</f>
        <v/>
      </c>
      <c r="J329" s="21" t="str">
        <f aca="false">IF(OR(G329="",H329=""),"",IF(H329&gt;G329,H329-G329,0))</f>
        <v/>
      </c>
      <c r="K329" s="18"/>
      <c r="L329" s="22" t="str">
        <f aca="false">IF(G329="","",IF(H329="","Pending",IF(H329&lt;G329,"Short / Not Traced",IF(H329&gt;G329,"Excess Found",IF(K329="Yes","Location Mismatch","Verified")))))</f>
        <v/>
      </c>
      <c r="M329" s="18"/>
      <c r="N329" s="21" t="str">
        <f aca="false">IFERROR(IF(OR(I329="",I329=0),"",F329/G329*I329),"")</f>
        <v/>
      </c>
      <c r="O329" s="18"/>
    </row>
    <row r="330" customFormat="false" ht="15" hidden="false" customHeight="false" outlineLevel="0" collapsed="false">
      <c r="A330" s="18"/>
      <c r="B330" s="18"/>
      <c r="C330" s="18"/>
      <c r="D330" s="18"/>
      <c r="E330" s="18"/>
      <c r="F330" s="20"/>
      <c r="G330" s="18"/>
      <c r="H330" s="18"/>
      <c r="I330" s="21" t="str">
        <f aca="false">IF(OR(G330="",H330=""),"",IF(G330&gt;H330,G330-H330,0))</f>
        <v/>
      </c>
      <c r="J330" s="21" t="str">
        <f aca="false">IF(OR(G330="",H330=""),"",IF(H330&gt;G330,H330-G330,0))</f>
        <v/>
      </c>
      <c r="K330" s="18"/>
      <c r="L330" s="22" t="str">
        <f aca="false">IF(G330="","",IF(H330="","Pending",IF(H330&lt;G330,"Short / Not Traced",IF(H330&gt;G330,"Excess Found",IF(K330="Yes","Location Mismatch","Verified")))))</f>
        <v/>
      </c>
      <c r="M330" s="18"/>
      <c r="N330" s="21" t="str">
        <f aca="false">IFERROR(IF(OR(I330="",I330=0),"",F330/G330*I330),"")</f>
        <v/>
      </c>
      <c r="O330" s="18"/>
    </row>
    <row r="331" customFormat="false" ht="15" hidden="false" customHeight="false" outlineLevel="0" collapsed="false">
      <c r="A331" s="18"/>
      <c r="B331" s="18"/>
      <c r="C331" s="18"/>
      <c r="D331" s="18"/>
      <c r="E331" s="18"/>
      <c r="F331" s="20"/>
      <c r="G331" s="18"/>
      <c r="H331" s="18"/>
      <c r="I331" s="21" t="str">
        <f aca="false">IF(OR(G331="",H331=""),"",IF(G331&gt;H331,G331-H331,0))</f>
        <v/>
      </c>
      <c r="J331" s="21" t="str">
        <f aca="false">IF(OR(G331="",H331=""),"",IF(H331&gt;G331,H331-G331,0))</f>
        <v/>
      </c>
      <c r="K331" s="18"/>
      <c r="L331" s="22" t="str">
        <f aca="false">IF(G331="","",IF(H331="","Pending",IF(H331&lt;G331,"Short / Not Traced",IF(H331&gt;G331,"Excess Found",IF(K331="Yes","Location Mismatch","Verified")))))</f>
        <v/>
      </c>
      <c r="M331" s="18"/>
      <c r="N331" s="21" t="str">
        <f aca="false">IFERROR(IF(OR(I331="",I331=0),"",F331/G331*I331),"")</f>
        <v/>
      </c>
      <c r="O331" s="18"/>
    </row>
    <row r="332" customFormat="false" ht="15" hidden="false" customHeight="false" outlineLevel="0" collapsed="false">
      <c r="A332" s="18"/>
      <c r="B332" s="18"/>
      <c r="C332" s="18"/>
      <c r="D332" s="18"/>
      <c r="E332" s="18"/>
      <c r="F332" s="20"/>
      <c r="G332" s="18"/>
      <c r="H332" s="18"/>
      <c r="I332" s="21" t="str">
        <f aca="false">IF(OR(G332="",H332=""),"",IF(G332&gt;H332,G332-H332,0))</f>
        <v/>
      </c>
      <c r="J332" s="21" t="str">
        <f aca="false">IF(OR(G332="",H332=""),"",IF(H332&gt;G332,H332-G332,0))</f>
        <v/>
      </c>
      <c r="K332" s="18"/>
      <c r="L332" s="22" t="str">
        <f aca="false">IF(G332="","",IF(H332="","Pending",IF(H332&lt;G332,"Short / Not Traced",IF(H332&gt;G332,"Excess Found",IF(K332="Yes","Location Mismatch","Verified")))))</f>
        <v/>
      </c>
      <c r="M332" s="18"/>
      <c r="N332" s="21" t="str">
        <f aca="false">IFERROR(IF(OR(I332="",I332=0),"",F332/G332*I332),"")</f>
        <v/>
      </c>
      <c r="O332" s="18"/>
    </row>
    <row r="333" customFormat="false" ht="15" hidden="false" customHeight="false" outlineLevel="0" collapsed="false">
      <c r="A333" s="18"/>
      <c r="B333" s="18"/>
      <c r="C333" s="18"/>
      <c r="D333" s="18"/>
      <c r="E333" s="18"/>
      <c r="F333" s="20"/>
      <c r="G333" s="18"/>
      <c r="H333" s="18"/>
      <c r="I333" s="21" t="str">
        <f aca="false">IF(OR(G333="",H333=""),"",IF(G333&gt;H333,G333-H333,0))</f>
        <v/>
      </c>
      <c r="J333" s="21" t="str">
        <f aca="false">IF(OR(G333="",H333=""),"",IF(H333&gt;G333,H333-G333,0))</f>
        <v/>
      </c>
      <c r="K333" s="18"/>
      <c r="L333" s="22" t="str">
        <f aca="false">IF(G333="","",IF(H333="","Pending",IF(H333&lt;G333,"Short / Not Traced",IF(H333&gt;G333,"Excess Found",IF(K333="Yes","Location Mismatch","Verified")))))</f>
        <v/>
      </c>
      <c r="M333" s="18"/>
      <c r="N333" s="21" t="str">
        <f aca="false">IFERROR(IF(OR(I333="",I333=0),"",F333/G333*I333),"")</f>
        <v/>
      </c>
      <c r="O333" s="18"/>
    </row>
    <row r="334" customFormat="false" ht="15" hidden="false" customHeight="false" outlineLevel="0" collapsed="false">
      <c r="A334" s="18"/>
      <c r="B334" s="18"/>
      <c r="C334" s="18"/>
      <c r="D334" s="18"/>
      <c r="E334" s="18"/>
      <c r="F334" s="20"/>
      <c r="G334" s="18"/>
      <c r="H334" s="18"/>
      <c r="I334" s="21" t="str">
        <f aca="false">IF(OR(G334="",H334=""),"",IF(G334&gt;H334,G334-H334,0))</f>
        <v/>
      </c>
      <c r="J334" s="21" t="str">
        <f aca="false">IF(OR(G334="",H334=""),"",IF(H334&gt;G334,H334-G334,0))</f>
        <v/>
      </c>
      <c r="K334" s="18"/>
      <c r="L334" s="22" t="str">
        <f aca="false">IF(G334="","",IF(H334="","Pending",IF(H334&lt;G334,"Short / Not Traced",IF(H334&gt;G334,"Excess Found",IF(K334="Yes","Location Mismatch","Verified")))))</f>
        <v/>
      </c>
      <c r="M334" s="18"/>
      <c r="N334" s="21" t="str">
        <f aca="false">IFERROR(IF(OR(I334="",I334=0),"",F334/G334*I334),"")</f>
        <v/>
      </c>
      <c r="O334" s="18"/>
    </row>
    <row r="335" customFormat="false" ht="15" hidden="false" customHeight="false" outlineLevel="0" collapsed="false">
      <c r="A335" s="18"/>
      <c r="B335" s="18"/>
      <c r="C335" s="18"/>
      <c r="D335" s="18"/>
      <c r="E335" s="18"/>
      <c r="F335" s="20"/>
      <c r="G335" s="18"/>
      <c r="H335" s="18"/>
      <c r="I335" s="21" t="str">
        <f aca="false">IF(OR(G335="",H335=""),"",IF(G335&gt;H335,G335-H335,0))</f>
        <v/>
      </c>
      <c r="J335" s="21" t="str">
        <f aca="false">IF(OR(G335="",H335=""),"",IF(H335&gt;G335,H335-G335,0))</f>
        <v/>
      </c>
      <c r="K335" s="18"/>
      <c r="L335" s="22" t="str">
        <f aca="false">IF(G335="","",IF(H335="","Pending",IF(H335&lt;G335,"Short / Not Traced",IF(H335&gt;G335,"Excess Found",IF(K335="Yes","Location Mismatch","Verified")))))</f>
        <v/>
      </c>
      <c r="M335" s="18"/>
      <c r="N335" s="21" t="str">
        <f aca="false">IFERROR(IF(OR(I335="",I335=0),"",F335/G335*I335),"")</f>
        <v/>
      </c>
      <c r="O335" s="18"/>
    </row>
    <row r="336" customFormat="false" ht="15" hidden="false" customHeight="false" outlineLevel="0" collapsed="false">
      <c r="A336" s="18"/>
      <c r="B336" s="18"/>
      <c r="C336" s="18"/>
      <c r="D336" s="18"/>
      <c r="E336" s="18"/>
      <c r="F336" s="20"/>
      <c r="G336" s="18"/>
      <c r="H336" s="18"/>
      <c r="I336" s="21" t="str">
        <f aca="false">IF(OR(G336="",H336=""),"",IF(G336&gt;H336,G336-H336,0))</f>
        <v/>
      </c>
      <c r="J336" s="21" t="str">
        <f aca="false">IF(OR(G336="",H336=""),"",IF(H336&gt;G336,H336-G336,0))</f>
        <v/>
      </c>
      <c r="K336" s="18"/>
      <c r="L336" s="22" t="str">
        <f aca="false">IF(G336="","",IF(H336="","Pending",IF(H336&lt;G336,"Short / Not Traced",IF(H336&gt;G336,"Excess Found",IF(K336="Yes","Location Mismatch","Verified")))))</f>
        <v/>
      </c>
      <c r="M336" s="18"/>
      <c r="N336" s="21" t="str">
        <f aca="false">IFERROR(IF(OR(I336="",I336=0),"",F336/G336*I336),"")</f>
        <v/>
      </c>
      <c r="O336" s="18"/>
    </row>
    <row r="337" customFormat="false" ht="15" hidden="false" customHeight="false" outlineLevel="0" collapsed="false">
      <c r="A337" s="18"/>
      <c r="B337" s="18"/>
      <c r="C337" s="18"/>
      <c r="D337" s="18"/>
      <c r="E337" s="18"/>
      <c r="F337" s="20"/>
      <c r="G337" s="18"/>
      <c r="H337" s="18"/>
      <c r="I337" s="21" t="str">
        <f aca="false">IF(OR(G337="",H337=""),"",IF(G337&gt;H337,G337-H337,0))</f>
        <v/>
      </c>
      <c r="J337" s="21" t="str">
        <f aca="false">IF(OR(G337="",H337=""),"",IF(H337&gt;G337,H337-G337,0))</f>
        <v/>
      </c>
      <c r="K337" s="18"/>
      <c r="L337" s="22" t="str">
        <f aca="false">IF(G337="","",IF(H337="","Pending",IF(H337&lt;G337,"Short / Not Traced",IF(H337&gt;G337,"Excess Found",IF(K337="Yes","Location Mismatch","Verified")))))</f>
        <v/>
      </c>
      <c r="M337" s="18"/>
      <c r="N337" s="21" t="str">
        <f aca="false">IFERROR(IF(OR(I337="",I337=0),"",F337/G337*I337),"")</f>
        <v/>
      </c>
      <c r="O337" s="18"/>
    </row>
    <row r="338" customFormat="false" ht="15" hidden="false" customHeight="false" outlineLevel="0" collapsed="false">
      <c r="A338" s="18"/>
      <c r="B338" s="18"/>
      <c r="C338" s="18"/>
      <c r="D338" s="18"/>
      <c r="E338" s="18"/>
      <c r="F338" s="20"/>
      <c r="G338" s="18"/>
      <c r="H338" s="18"/>
      <c r="I338" s="21" t="str">
        <f aca="false">IF(OR(G338="",H338=""),"",IF(G338&gt;H338,G338-H338,0))</f>
        <v/>
      </c>
      <c r="J338" s="21" t="str">
        <f aca="false">IF(OR(G338="",H338=""),"",IF(H338&gt;G338,H338-G338,0))</f>
        <v/>
      </c>
      <c r="K338" s="18"/>
      <c r="L338" s="22" t="str">
        <f aca="false">IF(G338="","",IF(H338="","Pending",IF(H338&lt;G338,"Short / Not Traced",IF(H338&gt;G338,"Excess Found",IF(K338="Yes","Location Mismatch","Verified")))))</f>
        <v/>
      </c>
      <c r="M338" s="18"/>
      <c r="N338" s="21" t="str">
        <f aca="false">IFERROR(IF(OR(I338="",I338=0),"",F338/G338*I338),"")</f>
        <v/>
      </c>
      <c r="O338" s="18"/>
    </row>
    <row r="339" customFormat="false" ht="15" hidden="false" customHeight="false" outlineLevel="0" collapsed="false">
      <c r="A339" s="18"/>
      <c r="B339" s="18"/>
      <c r="C339" s="18"/>
      <c r="D339" s="18"/>
      <c r="E339" s="18"/>
      <c r="F339" s="20"/>
      <c r="G339" s="18"/>
      <c r="H339" s="18"/>
      <c r="I339" s="21" t="str">
        <f aca="false">IF(OR(G339="",H339=""),"",IF(G339&gt;H339,G339-H339,0))</f>
        <v/>
      </c>
      <c r="J339" s="21" t="str">
        <f aca="false">IF(OR(G339="",H339=""),"",IF(H339&gt;G339,H339-G339,0))</f>
        <v/>
      </c>
      <c r="K339" s="18"/>
      <c r="L339" s="22" t="str">
        <f aca="false">IF(G339="","",IF(H339="","Pending",IF(H339&lt;G339,"Short / Not Traced",IF(H339&gt;G339,"Excess Found",IF(K339="Yes","Location Mismatch","Verified")))))</f>
        <v/>
      </c>
      <c r="M339" s="18"/>
      <c r="N339" s="21" t="str">
        <f aca="false">IFERROR(IF(OR(I339="",I339=0),"",F339/G339*I339),"")</f>
        <v/>
      </c>
      <c r="O339" s="18"/>
    </row>
    <row r="340" customFormat="false" ht="15" hidden="false" customHeight="false" outlineLevel="0" collapsed="false">
      <c r="A340" s="18"/>
      <c r="B340" s="18"/>
      <c r="C340" s="18"/>
      <c r="D340" s="18"/>
      <c r="E340" s="18"/>
      <c r="F340" s="20"/>
      <c r="G340" s="18"/>
      <c r="H340" s="18"/>
      <c r="I340" s="21" t="str">
        <f aca="false">IF(OR(G340="",H340=""),"",IF(G340&gt;H340,G340-H340,0))</f>
        <v/>
      </c>
      <c r="J340" s="21" t="str">
        <f aca="false">IF(OR(G340="",H340=""),"",IF(H340&gt;G340,H340-G340,0))</f>
        <v/>
      </c>
      <c r="K340" s="18"/>
      <c r="L340" s="22" t="str">
        <f aca="false">IF(G340="","",IF(H340="","Pending",IF(H340&lt;G340,"Short / Not Traced",IF(H340&gt;G340,"Excess Found",IF(K340="Yes","Location Mismatch","Verified")))))</f>
        <v/>
      </c>
      <c r="M340" s="18"/>
      <c r="N340" s="21" t="str">
        <f aca="false">IFERROR(IF(OR(I340="",I340=0),"",F340/G340*I340),"")</f>
        <v/>
      </c>
      <c r="O340" s="18"/>
    </row>
    <row r="341" customFormat="false" ht="15" hidden="false" customHeight="false" outlineLevel="0" collapsed="false">
      <c r="A341" s="18"/>
      <c r="B341" s="18"/>
      <c r="C341" s="18"/>
      <c r="D341" s="18"/>
      <c r="E341" s="18"/>
      <c r="F341" s="20"/>
      <c r="G341" s="18"/>
      <c r="H341" s="18"/>
      <c r="I341" s="21" t="str">
        <f aca="false">IF(OR(G341="",H341=""),"",IF(G341&gt;H341,G341-H341,0))</f>
        <v/>
      </c>
      <c r="J341" s="21" t="str">
        <f aca="false">IF(OR(G341="",H341=""),"",IF(H341&gt;G341,H341-G341,0))</f>
        <v/>
      </c>
      <c r="K341" s="18"/>
      <c r="L341" s="22" t="str">
        <f aca="false">IF(G341="","",IF(H341="","Pending",IF(H341&lt;G341,"Short / Not Traced",IF(H341&gt;G341,"Excess Found",IF(K341="Yes","Location Mismatch","Verified")))))</f>
        <v/>
      </c>
      <c r="M341" s="18"/>
      <c r="N341" s="21" t="str">
        <f aca="false">IFERROR(IF(OR(I341="",I341=0),"",F341/G341*I341),"")</f>
        <v/>
      </c>
      <c r="O341" s="18"/>
    </row>
    <row r="342" customFormat="false" ht="15" hidden="false" customHeight="false" outlineLevel="0" collapsed="false">
      <c r="A342" s="18"/>
      <c r="B342" s="18"/>
      <c r="C342" s="18"/>
      <c r="D342" s="18"/>
      <c r="E342" s="18"/>
      <c r="F342" s="20"/>
      <c r="G342" s="18"/>
      <c r="H342" s="18"/>
      <c r="I342" s="21" t="str">
        <f aca="false">IF(OR(G342="",H342=""),"",IF(G342&gt;H342,G342-H342,0))</f>
        <v/>
      </c>
      <c r="J342" s="21" t="str">
        <f aca="false">IF(OR(G342="",H342=""),"",IF(H342&gt;G342,H342-G342,0))</f>
        <v/>
      </c>
      <c r="K342" s="18"/>
      <c r="L342" s="22" t="str">
        <f aca="false">IF(G342="","",IF(H342="","Pending",IF(H342&lt;G342,"Short / Not Traced",IF(H342&gt;G342,"Excess Found",IF(K342="Yes","Location Mismatch","Verified")))))</f>
        <v/>
      </c>
      <c r="M342" s="18"/>
      <c r="N342" s="21" t="str">
        <f aca="false">IFERROR(IF(OR(I342="",I342=0),"",F342/G342*I342),"")</f>
        <v/>
      </c>
      <c r="O342" s="18"/>
    </row>
    <row r="343" customFormat="false" ht="15" hidden="false" customHeight="false" outlineLevel="0" collapsed="false">
      <c r="A343" s="18"/>
      <c r="B343" s="18"/>
      <c r="C343" s="18"/>
      <c r="D343" s="18"/>
      <c r="E343" s="18"/>
      <c r="F343" s="20"/>
      <c r="G343" s="18"/>
      <c r="H343" s="18"/>
      <c r="I343" s="21" t="str">
        <f aca="false">IF(OR(G343="",H343=""),"",IF(G343&gt;H343,G343-H343,0))</f>
        <v/>
      </c>
      <c r="J343" s="21" t="str">
        <f aca="false">IF(OR(G343="",H343=""),"",IF(H343&gt;G343,H343-G343,0))</f>
        <v/>
      </c>
      <c r="K343" s="18"/>
      <c r="L343" s="22" t="str">
        <f aca="false">IF(G343="","",IF(H343="","Pending",IF(H343&lt;G343,"Short / Not Traced",IF(H343&gt;G343,"Excess Found",IF(K343="Yes","Location Mismatch","Verified")))))</f>
        <v/>
      </c>
      <c r="M343" s="18"/>
      <c r="N343" s="21" t="str">
        <f aca="false">IFERROR(IF(OR(I343="",I343=0),"",F343/G343*I343),"")</f>
        <v/>
      </c>
      <c r="O343" s="18"/>
    </row>
    <row r="344" customFormat="false" ht="15" hidden="false" customHeight="false" outlineLevel="0" collapsed="false">
      <c r="A344" s="18"/>
      <c r="B344" s="18"/>
      <c r="C344" s="18"/>
      <c r="D344" s="18"/>
      <c r="E344" s="18"/>
      <c r="F344" s="20"/>
      <c r="G344" s="18"/>
      <c r="H344" s="18"/>
      <c r="I344" s="21" t="str">
        <f aca="false">IF(OR(G344="",H344=""),"",IF(G344&gt;H344,G344-H344,0))</f>
        <v/>
      </c>
      <c r="J344" s="21" t="str">
        <f aca="false">IF(OR(G344="",H344=""),"",IF(H344&gt;G344,H344-G344,0))</f>
        <v/>
      </c>
      <c r="K344" s="18"/>
      <c r="L344" s="22" t="str">
        <f aca="false">IF(G344="","",IF(H344="","Pending",IF(H344&lt;G344,"Short / Not Traced",IF(H344&gt;G344,"Excess Found",IF(K344="Yes","Location Mismatch","Verified")))))</f>
        <v/>
      </c>
      <c r="M344" s="18"/>
      <c r="N344" s="21" t="str">
        <f aca="false">IFERROR(IF(OR(I344="",I344=0),"",F344/G344*I344),"")</f>
        <v/>
      </c>
      <c r="O344" s="18"/>
    </row>
    <row r="345" customFormat="false" ht="15" hidden="false" customHeight="false" outlineLevel="0" collapsed="false">
      <c r="A345" s="18"/>
      <c r="B345" s="18"/>
      <c r="C345" s="18"/>
      <c r="D345" s="18"/>
      <c r="E345" s="18"/>
      <c r="F345" s="20"/>
      <c r="G345" s="18"/>
      <c r="H345" s="18"/>
      <c r="I345" s="21" t="str">
        <f aca="false">IF(OR(G345="",H345=""),"",IF(G345&gt;H345,G345-H345,0))</f>
        <v/>
      </c>
      <c r="J345" s="21" t="str">
        <f aca="false">IF(OR(G345="",H345=""),"",IF(H345&gt;G345,H345-G345,0))</f>
        <v/>
      </c>
      <c r="K345" s="18"/>
      <c r="L345" s="22" t="str">
        <f aca="false">IF(G345="","",IF(H345="","Pending",IF(H345&lt;G345,"Short / Not Traced",IF(H345&gt;G345,"Excess Found",IF(K345="Yes","Location Mismatch","Verified")))))</f>
        <v/>
      </c>
      <c r="M345" s="18"/>
      <c r="N345" s="21" t="str">
        <f aca="false">IFERROR(IF(OR(I345="",I345=0),"",F345/G345*I345),"")</f>
        <v/>
      </c>
      <c r="O345" s="18"/>
    </row>
    <row r="346" customFormat="false" ht="15" hidden="false" customHeight="false" outlineLevel="0" collapsed="false">
      <c r="A346" s="18"/>
      <c r="B346" s="18"/>
      <c r="C346" s="18"/>
      <c r="D346" s="18"/>
      <c r="E346" s="18"/>
      <c r="F346" s="20"/>
      <c r="G346" s="18"/>
      <c r="H346" s="18"/>
      <c r="I346" s="21" t="str">
        <f aca="false">IF(OR(G346="",H346=""),"",IF(G346&gt;H346,G346-H346,0))</f>
        <v/>
      </c>
      <c r="J346" s="21" t="str">
        <f aca="false">IF(OR(G346="",H346=""),"",IF(H346&gt;G346,H346-G346,0))</f>
        <v/>
      </c>
      <c r="K346" s="18"/>
      <c r="L346" s="22" t="str">
        <f aca="false">IF(G346="","",IF(H346="","Pending",IF(H346&lt;G346,"Short / Not Traced",IF(H346&gt;G346,"Excess Found",IF(K346="Yes","Location Mismatch","Verified")))))</f>
        <v/>
      </c>
      <c r="M346" s="18"/>
      <c r="N346" s="21" t="str">
        <f aca="false">IFERROR(IF(OR(I346="",I346=0),"",F346/G346*I346),"")</f>
        <v/>
      </c>
      <c r="O346" s="18"/>
    </row>
    <row r="347" customFormat="false" ht="15" hidden="false" customHeight="false" outlineLevel="0" collapsed="false">
      <c r="A347" s="18"/>
      <c r="B347" s="18"/>
      <c r="C347" s="18"/>
      <c r="D347" s="18"/>
      <c r="E347" s="18"/>
      <c r="F347" s="20"/>
      <c r="G347" s="18"/>
      <c r="H347" s="18"/>
      <c r="I347" s="21" t="str">
        <f aca="false">IF(OR(G347="",H347=""),"",IF(G347&gt;H347,G347-H347,0))</f>
        <v/>
      </c>
      <c r="J347" s="21" t="str">
        <f aca="false">IF(OR(G347="",H347=""),"",IF(H347&gt;G347,H347-G347,0))</f>
        <v/>
      </c>
      <c r="K347" s="18"/>
      <c r="L347" s="22" t="str">
        <f aca="false">IF(G347="","",IF(H347="","Pending",IF(H347&lt;G347,"Short / Not Traced",IF(H347&gt;G347,"Excess Found",IF(K347="Yes","Location Mismatch","Verified")))))</f>
        <v/>
      </c>
      <c r="M347" s="18"/>
      <c r="N347" s="21" t="str">
        <f aca="false">IFERROR(IF(OR(I347="",I347=0),"",F347/G347*I347),"")</f>
        <v/>
      </c>
      <c r="O347" s="18"/>
    </row>
    <row r="348" customFormat="false" ht="15" hidden="false" customHeight="false" outlineLevel="0" collapsed="false">
      <c r="A348" s="18"/>
      <c r="B348" s="18"/>
      <c r="C348" s="18"/>
      <c r="D348" s="18"/>
      <c r="E348" s="18"/>
      <c r="F348" s="20"/>
      <c r="G348" s="18"/>
      <c r="H348" s="18"/>
      <c r="I348" s="21" t="str">
        <f aca="false">IF(OR(G348="",H348=""),"",IF(G348&gt;H348,G348-H348,0))</f>
        <v/>
      </c>
      <c r="J348" s="21" t="str">
        <f aca="false">IF(OR(G348="",H348=""),"",IF(H348&gt;G348,H348-G348,0))</f>
        <v/>
      </c>
      <c r="K348" s="18"/>
      <c r="L348" s="22" t="str">
        <f aca="false">IF(G348="","",IF(H348="","Pending",IF(H348&lt;G348,"Short / Not Traced",IF(H348&gt;G348,"Excess Found",IF(K348="Yes","Location Mismatch","Verified")))))</f>
        <v/>
      </c>
      <c r="M348" s="18"/>
      <c r="N348" s="21" t="str">
        <f aca="false">IFERROR(IF(OR(I348="",I348=0),"",F348/G348*I348),"")</f>
        <v/>
      </c>
      <c r="O348" s="18"/>
    </row>
    <row r="349" customFormat="false" ht="15" hidden="false" customHeight="false" outlineLevel="0" collapsed="false">
      <c r="A349" s="18"/>
      <c r="B349" s="18"/>
      <c r="C349" s="18"/>
      <c r="D349" s="18"/>
      <c r="E349" s="18"/>
      <c r="F349" s="20"/>
      <c r="G349" s="18"/>
      <c r="H349" s="18"/>
      <c r="I349" s="21" t="str">
        <f aca="false">IF(OR(G349="",H349=""),"",IF(G349&gt;H349,G349-H349,0))</f>
        <v/>
      </c>
      <c r="J349" s="21" t="str">
        <f aca="false">IF(OR(G349="",H349=""),"",IF(H349&gt;G349,H349-G349,0))</f>
        <v/>
      </c>
      <c r="K349" s="18"/>
      <c r="L349" s="22" t="str">
        <f aca="false">IF(G349="","",IF(H349="","Pending",IF(H349&lt;G349,"Short / Not Traced",IF(H349&gt;G349,"Excess Found",IF(K349="Yes","Location Mismatch","Verified")))))</f>
        <v/>
      </c>
      <c r="M349" s="18"/>
      <c r="N349" s="21" t="str">
        <f aca="false">IFERROR(IF(OR(I349="",I349=0),"",F349/G349*I349),"")</f>
        <v/>
      </c>
      <c r="O349" s="18"/>
    </row>
    <row r="350" customFormat="false" ht="15" hidden="false" customHeight="false" outlineLevel="0" collapsed="false">
      <c r="A350" s="18"/>
      <c r="B350" s="18"/>
      <c r="C350" s="18"/>
      <c r="D350" s="18"/>
      <c r="E350" s="18"/>
      <c r="F350" s="20"/>
      <c r="G350" s="18"/>
      <c r="H350" s="18"/>
      <c r="I350" s="21" t="str">
        <f aca="false">IF(OR(G350="",H350=""),"",IF(G350&gt;H350,G350-H350,0))</f>
        <v/>
      </c>
      <c r="J350" s="21" t="str">
        <f aca="false">IF(OR(G350="",H350=""),"",IF(H350&gt;G350,H350-G350,0))</f>
        <v/>
      </c>
      <c r="K350" s="18"/>
      <c r="L350" s="22" t="str">
        <f aca="false">IF(G350="","",IF(H350="","Pending",IF(H350&lt;G350,"Short / Not Traced",IF(H350&gt;G350,"Excess Found",IF(K350="Yes","Location Mismatch","Verified")))))</f>
        <v/>
      </c>
      <c r="M350" s="18"/>
      <c r="N350" s="21" t="str">
        <f aca="false">IFERROR(IF(OR(I350="",I350=0),"",F350/G350*I350),"")</f>
        <v/>
      </c>
      <c r="O350" s="18"/>
    </row>
    <row r="351" customFormat="false" ht="15" hidden="false" customHeight="false" outlineLevel="0" collapsed="false">
      <c r="A351" s="18"/>
      <c r="B351" s="18"/>
      <c r="C351" s="18"/>
      <c r="D351" s="18"/>
      <c r="E351" s="18"/>
      <c r="F351" s="20"/>
      <c r="G351" s="18"/>
      <c r="H351" s="18"/>
      <c r="I351" s="21" t="str">
        <f aca="false">IF(OR(G351="",H351=""),"",IF(G351&gt;H351,G351-H351,0))</f>
        <v/>
      </c>
      <c r="J351" s="21" t="str">
        <f aca="false">IF(OR(G351="",H351=""),"",IF(H351&gt;G351,H351-G351,0))</f>
        <v/>
      </c>
      <c r="K351" s="18"/>
      <c r="L351" s="22" t="str">
        <f aca="false">IF(G351="","",IF(H351="","Pending",IF(H351&lt;G351,"Short / Not Traced",IF(H351&gt;G351,"Excess Found",IF(K351="Yes","Location Mismatch","Verified")))))</f>
        <v/>
      </c>
      <c r="M351" s="18"/>
      <c r="N351" s="21" t="str">
        <f aca="false">IFERROR(IF(OR(I351="",I351=0),"",F351/G351*I351),"")</f>
        <v/>
      </c>
      <c r="O351" s="18"/>
    </row>
    <row r="352" customFormat="false" ht="15" hidden="false" customHeight="false" outlineLevel="0" collapsed="false">
      <c r="A352" s="18"/>
      <c r="B352" s="18"/>
      <c r="C352" s="18"/>
      <c r="D352" s="18"/>
      <c r="E352" s="18"/>
      <c r="F352" s="20"/>
      <c r="G352" s="18"/>
      <c r="H352" s="18"/>
      <c r="I352" s="21" t="str">
        <f aca="false">IF(OR(G352="",H352=""),"",IF(G352&gt;H352,G352-H352,0))</f>
        <v/>
      </c>
      <c r="J352" s="21" t="str">
        <f aca="false">IF(OR(G352="",H352=""),"",IF(H352&gt;G352,H352-G352,0))</f>
        <v/>
      </c>
      <c r="K352" s="18"/>
      <c r="L352" s="22" t="str">
        <f aca="false">IF(G352="","",IF(H352="","Pending",IF(H352&lt;G352,"Short / Not Traced",IF(H352&gt;G352,"Excess Found",IF(K352="Yes","Location Mismatch","Verified")))))</f>
        <v/>
      </c>
      <c r="M352" s="18"/>
      <c r="N352" s="21" t="str">
        <f aca="false">IFERROR(IF(OR(I352="",I352=0),"",F352/G352*I352),"")</f>
        <v/>
      </c>
      <c r="O352" s="18"/>
    </row>
    <row r="353" customFormat="false" ht="15" hidden="false" customHeight="false" outlineLevel="0" collapsed="false">
      <c r="A353" s="18"/>
      <c r="B353" s="18"/>
      <c r="C353" s="18"/>
      <c r="D353" s="18"/>
      <c r="E353" s="18"/>
      <c r="F353" s="20"/>
      <c r="G353" s="18"/>
      <c r="H353" s="18"/>
      <c r="I353" s="21" t="str">
        <f aca="false">IF(OR(G353="",H353=""),"",IF(G353&gt;H353,G353-H353,0))</f>
        <v/>
      </c>
      <c r="J353" s="21" t="str">
        <f aca="false">IF(OR(G353="",H353=""),"",IF(H353&gt;G353,H353-G353,0))</f>
        <v/>
      </c>
      <c r="K353" s="18"/>
      <c r="L353" s="22" t="str">
        <f aca="false">IF(G353="","",IF(H353="","Pending",IF(H353&lt;G353,"Short / Not Traced",IF(H353&gt;G353,"Excess Found",IF(K353="Yes","Location Mismatch","Verified")))))</f>
        <v/>
      </c>
      <c r="M353" s="18"/>
      <c r="N353" s="21" t="str">
        <f aca="false">IFERROR(IF(OR(I353="",I353=0),"",F353/G353*I353),"")</f>
        <v/>
      </c>
      <c r="O353" s="18"/>
    </row>
    <row r="354" customFormat="false" ht="15" hidden="false" customHeight="false" outlineLevel="0" collapsed="false">
      <c r="A354" s="18"/>
      <c r="B354" s="18"/>
      <c r="C354" s="18"/>
      <c r="D354" s="18"/>
      <c r="E354" s="18"/>
      <c r="F354" s="20"/>
      <c r="G354" s="18"/>
      <c r="H354" s="18"/>
      <c r="I354" s="21" t="str">
        <f aca="false">IF(OR(G354="",H354=""),"",IF(G354&gt;H354,G354-H354,0))</f>
        <v/>
      </c>
      <c r="J354" s="21" t="str">
        <f aca="false">IF(OR(G354="",H354=""),"",IF(H354&gt;G354,H354-G354,0))</f>
        <v/>
      </c>
      <c r="K354" s="18"/>
      <c r="L354" s="22" t="str">
        <f aca="false">IF(G354="","",IF(H354="","Pending",IF(H354&lt;G354,"Short / Not Traced",IF(H354&gt;G354,"Excess Found",IF(K354="Yes","Location Mismatch","Verified")))))</f>
        <v/>
      </c>
      <c r="M354" s="18"/>
      <c r="N354" s="21" t="str">
        <f aca="false">IFERROR(IF(OR(I354="",I354=0),"",F354/G354*I354),"")</f>
        <v/>
      </c>
      <c r="O354" s="18"/>
    </row>
    <row r="355" customFormat="false" ht="15" hidden="false" customHeight="false" outlineLevel="0" collapsed="false">
      <c r="A355" s="18"/>
      <c r="B355" s="18"/>
      <c r="C355" s="18"/>
      <c r="D355" s="18"/>
      <c r="E355" s="18"/>
      <c r="F355" s="20"/>
      <c r="G355" s="18"/>
      <c r="H355" s="18"/>
      <c r="I355" s="21" t="str">
        <f aca="false">IF(OR(G355="",H355=""),"",IF(G355&gt;H355,G355-H355,0))</f>
        <v/>
      </c>
      <c r="J355" s="21" t="str">
        <f aca="false">IF(OR(G355="",H355=""),"",IF(H355&gt;G355,H355-G355,0))</f>
        <v/>
      </c>
      <c r="K355" s="18"/>
      <c r="L355" s="22" t="str">
        <f aca="false">IF(G355="","",IF(H355="","Pending",IF(H355&lt;G355,"Short / Not Traced",IF(H355&gt;G355,"Excess Found",IF(K355="Yes","Location Mismatch","Verified")))))</f>
        <v/>
      </c>
      <c r="M355" s="18"/>
      <c r="N355" s="21" t="str">
        <f aca="false">IFERROR(IF(OR(I355="",I355=0),"",F355/G355*I355),"")</f>
        <v/>
      </c>
      <c r="O355" s="18"/>
    </row>
    <row r="356" customFormat="false" ht="15" hidden="false" customHeight="false" outlineLevel="0" collapsed="false">
      <c r="A356" s="18"/>
      <c r="B356" s="18"/>
      <c r="C356" s="18"/>
      <c r="D356" s="18"/>
      <c r="E356" s="18"/>
      <c r="F356" s="20"/>
      <c r="G356" s="18"/>
      <c r="H356" s="18"/>
      <c r="I356" s="21" t="str">
        <f aca="false">IF(OR(G356="",H356=""),"",IF(G356&gt;H356,G356-H356,0))</f>
        <v/>
      </c>
      <c r="J356" s="21" t="str">
        <f aca="false">IF(OR(G356="",H356=""),"",IF(H356&gt;G356,H356-G356,0))</f>
        <v/>
      </c>
      <c r="K356" s="18"/>
      <c r="L356" s="22" t="str">
        <f aca="false">IF(G356="","",IF(H356="","Pending",IF(H356&lt;G356,"Short / Not Traced",IF(H356&gt;G356,"Excess Found",IF(K356="Yes","Location Mismatch","Verified")))))</f>
        <v/>
      </c>
      <c r="M356" s="18"/>
      <c r="N356" s="21" t="str">
        <f aca="false">IFERROR(IF(OR(I356="",I356=0),"",F356/G356*I356),"")</f>
        <v/>
      </c>
      <c r="O356" s="18"/>
    </row>
    <row r="357" customFormat="false" ht="15" hidden="false" customHeight="false" outlineLevel="0" collapsed="false">
      <c r="A357" s="18"/>
      <c r="B357" s="18"/>
      <c r="C357" s="18"/>
      <c r="D357" s="18"/>
      <c r="E357" s="18"/>
      <c r="F357" s="20"/>
      <c r="G357" s="18"/>
      <c r="H357" s="18"/>
      <c r="I357" s="21" t="str">
        <f aca="false">IF(OR(G357="",H357=""),"",IF(G357&gt;H357,G357-H357,0))</f>
        <v/>
      </c>
      <c r="J357" s="21" t="str">
        <f aca="false">IF(OR(G357="",H357=""),"",IF(H357&gt;G357,H357-G357,0))</f>
        <v/>
      </c>
      <c r="K357" s="18"/>
      <c r="L357" s="22" t="str">
        <f aca="false">IF(G357="","",IF(H357="","Pending",IF(H357&lt;G357,"Short / Not Traced",IF(H357&gt;G357,"Excess Found",IF(K357="Yes","Location Mismatch","Verified")))))</f>
        <v/>
      </c>
      <c r="M357" s="18"/>
      <c r="N357" s="21" t="str">
        <f aca="false">IFERROR(IF(OR(I357="",I357=0),"",F357/G357*I357),"")</f>
        <v/>
      </c>
      <c r="O357" s="18"/>
    </row>
    <row r="358" customFormat="false" ht="15" hidden="false" customHeight="false" outlineLevel="0" collapsed="false">
      <c r="A358" s="18"/>
      <c r="B358" s="18"/>
      <c r="C358" s="18"/>
      <c r="D358" s="18"/>
      <c r="E358" s="18"/>
      <c r="F358" s="20"/>
      <c r="G358" s="18"/>
      <c r="H358" s="18"/>
      <c r="I358" s="21" t="str">
        <f aca="false">IF(OR(G358="",H358=""),"",IF(G358&gt;H358,G358-H358,0))</f>
        <v/>
      </c>
      <c r="J358" s="21" t="str">
        <f aca="false">IF(OR(G358="",H358=""),"",IF(H358&gt;G358,H358-G358,0))</f>
        <v/>
      </c>
      <c r="K358" s="18"/>
      <c r="L358" s="22" t="str">
        <f aca="false">IF(G358="","",IF(H358="","Pending",IF(H358&lt;G358,"Short / Not Traced",IF(H358&gt;G358,"Excess Found",IF(K358="Yes","Location Mismatch","Verified")))))</f>
        <v/>
      </c>
      <c r="M358" s="18"/>
      <c r="N358" s="21" t="str">
        <f aca="false">IFERROR(IF(OR(I358="",I358=0),"",F358/G358*I358),"")</f>
        <v/>
      </c>
      <c r="O358" s="18"/>
    </row>
    <row r="359" customFormat="false" ht="15" hidden="false" customHeight="false" outlineLevel="0" collapsed="false">
      <c r="A359" s="18"/>
      <c r="B359" s="18"/>
      <c r="C359" s="18"/>
      <c r="D359" s="18"/>
      <c r="E359" s="18"/>
      <c r="F359" s="20"/>
      <c r="G359" s="18"/>
      <c r="H359" s="18"/>
      <c r="I359" s="21" t="str">
        <f aca="false">IF(OR(G359="",H359=""),"",IF(G359&gt;H359,G359-H359,0))</f>
        <v/>
      </c>
      <c r="J359" s="21" t="str">
        <f aca="false">IF(OR(G359="",H359=""),"",IF(H359&gt;G359,H359-G359,0))</f>
        <v/>
      </c>
      <c r="K359" s="18"/>
      <c r="L359" s="22" t="str">
        <f aca="false">IF(G359="","",IF(H359="","Pending",IF(H359&lt;G359,"Short / Not Traced",IF(H359&gt;G359,"Excess Found",IF(K359="Yes","Location Mismatch","Verified")))))</f>
        <v/>
      </c>
      <c r="M359" s="18"/>
      <c r="N359" s="21" t="str">
        <f aca="false">IFERROR(IF(OR(I359="",I359=0),"",F359/G359*I359),"")</f>
        <v/>
      </c>
      <c r="O359" s="18"/>
    </row>
    <row r="360" customFormat="false" ht="15" hidden="false" customHeight="false" outlineLevel="0" collapsed="false">
      <c r="A360" s="18"/>
      <c r="B360" s="18"/>
      <c r="C360" s="18"/>
      <c r="D360" s="18"/>
      <c r="E360" s="18"/>
      <c r="F360" s="20"/>
      <c r="G360" s="18"/>
      <c r="H360" s="18"/>
      <c r="I360" s="21" t="str">
        <f aca="false">IF(OR(G360="",H360=""),"",IF(G360&gt;H360,G360-H360,0))</f>
        <v/>
      </c>
      <c r="J360" s="21" t="str">
        <f aca="false">IF(OR(G360="",H360=""),"",IF(H360&gt;G360,H360-G360,0))</f>
        <v/>
      </c>
      <c r="K360" s="18"/>
      <c r="L360" s="22" t="str">
        <f aca="false">IF(G360="","",IF(H360="","Pending",IF(H360&lt;G360,"Short / Not Traced",IF(H360&gt;G360,"Excess Found",IF(K360="Yes","Location Mismatch","Verified")))))</f>
        <v/>
      </c>
      <c r="M360" s="18"/>
      <c r="N360" s="21" t="str">
        <f aca="false">IFERROR(IF(OR(I360="",I360=0),"",F360/G360*I360),"")</f>
        <v/>
      </c>
      <c r="O360" s="18"/>
    </row>
    <row r="361" customFormat="false" ht="15" hidden="false" customHeight="false" outlineLevel="0" collapsed="false">
      <c r="A361" s="18"/>
      <c r="B361" s="18"/>
      <c r="C361" s="18"/>
      <c r="D361" s="18"/>
      <c r="E361" s="18"/>
      <c r="F361" s="20"/>
      <c r="G361" s="18"/>
      <c r="H361" s="18"/>
      <c r="I361" s="21" t="str">
        <f aca="false">IF(OR(G361="",H361=""),"",IF(G361&gt;H361,G361-H361,0))</f>
        <v/>
      </c>
      <c r="J361" s="21" t="str">
        <f aca="false">IF(OR(G361="",H361=""),"",IF(H361&gt;G361,H361-G361,0))</f>
        <v/>
      </c>
      <c r="K361" s="18"/>
      <c r="L361" s="22" t="str">
        <f aca="false">IF(G361="","",IF(H361="","Pending",IF(H361&lt;G361,"Short / Not Traced",IF(H361&gt;G361,"Excess Found",IF(K361="Yes","Location Mismatch","Verified")))))</f>
        <v/>
      </c>
      <c r="M361" s="18"/>
      <c r="N361" s="21" t="str">
        <f aca="false">IFERROR(IF(OR(I361="",I361=0),"",F361/G361*I361),"")</f>
        <v/>
      </c>
      <c r="O361" s="18"/>
    </row>
    <row r="362" customFormat="false" ht="15" hidden="false" customHeight="false" outlineLevel="0" collapsed="false">
      <c r="A362" s="18"/>
      <c r="B362" s="18"/>
      <c r="C362" s="18"/>
      <c r="D362" s="18"/>
      <c r="E362" s="18"/>
      <c r="F362" s="20"/>
      <c r="G362" s="18"/>
      <c r="H362" s="18"/>
      <c r="I362" s="21" t="str">
        <f aca="false">IF(OR(G362="",H362=""),"",IF(G362&gt;H362,G362-H362,0))</f>
        <v/>
      </c>
      <c r="J362" s="21" t="str">
        <f aca="false">IF(OR(G362="",H362=""),"",IF(H362&gt;G362,H362-G362,0))</f>
        <v/>
      </c>
      <c r="K362" s="18"/>
      <c r="L362" s="22" t="str">
        <f aca="false">IF(G362="","",IF(H362="","Pending",IF(H362&lt;G362,"Short / Not Traced",IF(H362&gt;G362,"Excess Found",IF(K362="Yes","Location Mismatch","Verified")))))</f>
        <v/>
      </c>
      <c r="M362" s="18"/>
      <c r="N362" s="21" t="str">
        <f aca="false">IFERROR(IF(OR(I362="",I362=0),"",F362/G362*I362),"")</f>
        <v/>
      </c>
      <c r="O362" s="18"/>
    </row>
    <row r="363" customFormat="false" ht="15" hidden="false" customHeight="false" outlineLevel="0" collapsed="false">
      <c r="A363" s="18"/>
      <c r="B363" s="18"/>
      <c r="C363" s="18"/>
      <c r="D363" s="18"/>
      <c r="E363" s="18"/>
      <c r="F363" s="20"/>
      <c r="G363" s="18"/>
      <c r="H363" s="18"/>
      <c r="I363" s="21" t="str">
        <f aca="false">IF(OR(G363="",H363=""),"",IF(G363&gt;H363,G363-H363,0))</f>
        <v/>
      </c>
      <c r="J363" s="21" t="str">
        <f aca="false">IF(OR(G363="",H363=""),"",IF(H363&gt;G363,H363-G363,0))</f>
        <v/>
      </c>
      <c r="K363" s="18"/>
      <c r="L363" s="22" t="str">
        <f aca="false">IF(G363="","",IF(H363="","Pending",IF(H363&lt;G363,"Short / Not Traced",IF(H363&gt;G363,"Excess Found",IF(K363="Yes","Location Mismatch","Verified")))))</f>
        <v/>
      </c>
      <c r="M363" s="18"/>
      <c r="N363" s="21" t="str">
        <f aca="false">IFERROR(IF(OR(I363="",I363=0),"",F363/G363*I363),"")</f>
        <v/>
      </c>
      <c r="O363" s="18"/>
    </row>
    <row r="364" customFormat="false" ht="15" hidden="false" customHeight="false" outlineLevel="0" collapsed="false">
      <c r="A364" s="18"/>
      <c r="B364" s="18"/>
      <c r="C364" s="18"/>
      <c r="D364" s="18"/>
      <c r="E364" s="18"/>
      <c r="F364" s="20"/>
      <c r="G364" s="18"/>
      <c r="H364" s="18"/>
      <c r="I364" s="21" t="str">
        <f aca="false">IF(OR(G364="",H364=""),"",IF(G364&gt;H364,G364-H364,0))</f>
        <v/>
      </c>
      <c r="J364" s="21" t="str">
        <f aca="false">IF(OR(G364="",H364=""),"",IF(H364&gt;G364,H364-G364,0))</f>
        <v/>
      </c>
      <c r="K364" s="18"/>
      <c r="L364" s="22" t="str">
        <f aca="false">IF(G364="","",IF(H364="","Pending",IF(H364&lt;G364,"Short / Not Traced",IF(H364&gt;G364,"Excess Found",IF(K364="Yes","Location Mismatch","Verified")))))</f>
        <v/>
      </c>
      <c r="M364" s="18"/>
      <c r="N364" s="21" t="str">
        <f aca="false">IFERROR(IF(OR(I364="",I364=0),"",F364/G364*I364),"")</f>
        <v/>
      </c>
      <c r="O364" s="18"/>
    </row>
    <row r="365" customFormat="false" ht="15" hidden="false" customHeight="false" outlineLevel="0" collapsed="false">
      <c r="A365" s="18"/>
      <c r="B365" s="18"/>
      <c r="C365" s="18"/>
      <c r="D365" s="18"/>
      <c r="E365" s="18"/>
      <c r="F365" s="20"/>
      <c r="G365" s="18"/>
      <c r="H365" s="18"/>
      <c r="I365" s="21" t="str">
        <f aca="false">IF(OR(G365="",H365=""),"",IF(G365&gt;H365,G365-H365,0))</f>
        <v/>
      </c>
      <c r="J365" s="21" t="str">
        <f aca="false">IF(OR(G365="",H365=""),"",IF(H365&gt;G365,H365-G365,0))</f>
        <v/>
      </c>
      <c r="K365" s="18"/>
      <c r="L365" s="22" t="str">
        <f aca="false">IF(G365="","",IF(H365="","Pending",IF(H365&lt;G365,"Short / Not Traced",IF(H365&gt;G365,"Excess Found",IF(K365="Yes","Location Mismatch","Verified")))))</f>
        <v/>
      </c>
      <c r="M365" s="18"/>
      <c r="N365" s="21" t="str">
        <f aca="false">IFERROR(IF(OR(I365="",I365=0),"",F365/G365*I365),"")</f>
        <v/>
      </c>
      <c r="O365" s="18"/>
    </row>
    <row r="366" customFormat="false" ht="15" hidden="false" customHeight="false" outlineLevel="0" collapsed="false">
      <c r="A366" s="18"/>
      <c r="B366" s="18"/>
      <c r="C366" s="18"/>
      <c r="D366" s="18"/>
      <c r="E366" s="18"/>
      <c r="F366" s="20"/>
      <c r="G366" s="18"/>
      <c r="H366" s="18"/>
      <c r="I366" s="21" t="str">
        <f aca="false">IF(OR(G366="",H366=""),"",IF(G366&gt;H366,G366-H366,0))</f>
        <v/>
      </c>
      <c r="J366" s="21" t="str">
        <f aca="false">IF(OR(G366="",H366=""),"",IF(H366&gt;G366,H366-G366,0))</f>
        <v/>
      </c>
      <c r="K366" s="18"/>
      <c r="L366" s="22" t="str">
        <f aca="false">IF(G366="","",IF(H366="","Pending",IF(H366&lt;G366,"Short / Not Traced",IF(H366&gt;G366,"Excess Found",IF(K366="Yes","Location Mismatch","Verified")))))</f>
        <v/>
      </c>
      <c r="M366" s="18"/>
      <c r="N366" s="21" t="str">
        <f aca="false">IFERROR(IF(OR(I366="",I366=0),"",F366/G366*I366),"")</f>
        <v/>
      </c>
      <c r="O366" s="18"/>
    </row>
    <row r="367" customFormat="false" ht="15" hidden="false" customHeight="false" outlineLevel="0" collapsed="false">
      <c r="A367" s="18"/>
      <c r="B367" s="18"/>
      <c r="C367" s="18"/>
      <c r="D367" s="18"/>
      <c r="E367" s="18"/>
      <c r="F367" s="20"/>
      <c r="G367" s="18"/>
      <c r="H367" s="18"/>
      <c r="I367" s="21" t="str">
        <f aca="false">IF(OR(G367="",H367=""),"",IF(G367&gt;H367,G367-H367,0))</f>
        <v/>
      </c>
      <c r="J367" s="21" t="str">
        <f aca="false">IF(OR(G367="",H367=""),"",IF(H367&gt;G367,H367-G367,0))</f>
        <v/>
      </c>
      <c r="K367" s="18"/>
      <c r="L367" s="22" t="str">
        <f aca="false">IF(G367="","",IF(H367="","Pending",IF(H367&lt;G367,"Short / Not Traced",IF(H367&gt;G367,"Excess Found",IF(K367="Yes","Location Mismatch","Verified")))))</f>
        <v/>
      </c>
      <c r="M367" s="18"/>
      <c r="N367" s="21" t="str">
        <f aca="false">IFERROR(IF(OR(I367="",I367=0),"",F367/G367*I367),"")</f>
        <v/>
      </c>
      <c r="O367" s="18"/>
    </row>
    <row r="368" customFormat="false" ht="15" hidden="false" customHeight="false" outlineLevel="0" collapsed="false">
      <c r="A368" s="18"/>
      <c r="B368" s="18"/>
      <c r="C368" s="18"/>
      <c r="D368" s="18"/>
      <c r="E368" s="18"/>
      <c r="F368" s="20"/>
      <c r="G368" s="18"/>
      <c r="H368" s="18"/>
      <c r="I368" s="21" t="str">
        <f aca="false">IF(OR(G368="",H368=""),"",IF(G368&gt;H368,G368-H368,0))</f>
        <v/>
      </c>
      <c r="J368" s="21" t="str">
        <f aca="false">IF(OR(G368="",H368=""),"",IF(H368&gt;G368,H368-G368,0))</f>
        <v/>
      </c>
      <c r="K368" s="18"/>
      <c r="L368" s="22" t="str">
        <f aca="false">IF(G368="","",IF(H368="","Pending",IF(H368&lt;G368,"Short / Not Traced",IF(H368&gt;G368,"Excess Found",IF(K368="Yes","Location Mismatch","Verified")))))</f>
        <v/>
      </c>
      <c r="M368" s="18"/>
      <c r="N368" s="21" t="str">
        <f aca="false">IFERROR(IF(OR(I368="",I368=0),"",F368/G368*I368),"")</f>
        <v/>
      </c>
      <c r="O368" s="18"/>
    </row>
    <row r="369" customFormat="false" ht="15" hidden="false" customHeight="false" outlineLevel="0" collapsed="false">
      <c r="A369" s="18"/>
      <c r="B369" s="18"/>
      <c r="C369" s="18"/>
      <c r="D369" s="18"/>
      <c r="E369" s="18"/>
      <c r="F369" s="20"/>
      <c r="G369" s="18"/>
      <c r="H369" s="18"/>
      <c r="I369" s="21" t="str">
        <f aca="false">IF(OR(G369="",H369=""),"",IF(G369&gt;H369,G369-H369,0))</f>
        <v/>
      </c>
      <c r="J369" s="21" t="str">
        <f aca="false">IF(OR(G369="",H369=""),"",IF(H369&gt;G369,H369-G369,0))</f>
        <v/>
      </c>
      <c r="K369" s="18"/>
      <c r="L369" s="22" t="str">
        <f aca="false">IF(G369="","",IF(H369="","Pending",IF(H369&lt;G369,"Short / Not Traced",IF(H369&gt;G369,"Excess Found",IF(K369="Yes","Location Mismatch","Verified")))))</f>
        <v/>
      </c>
      <c r="M369" s="18"/>
      <c r="N369" s="21" t="str">
        <f aca="false">IFERROR(IF(OR(I369="",I369=0),"",F369/G369*I369),"")</f>
        <v/>
      </c>
      <c r="O369" s="18"/>
    </row>
    <row r="370" customFormat="false" ht="15" hidden="false" customHeight="false" outlineLevel="0" collapsed="false">
      <c r="A370" s="18"/>
      <c r="B370" s="18"/>
      <c r="C370" s="18"/>
      <c r="D370" s="18"/>
      <c r="E370" s="18"/>
      <c r="F370" s="20"/>
      <c r="G370" s="18"/>
      <c r="H370" s="18"/>
      <c r="I370" s="21" t="str">
        <f aca="false">IF(OR(G370="",H370=""),"",IF(G370&gt;H370,G370-H370,0))</f>
        <v/>
      </c>
      <c r="J370" s="21" t="str">
        <f aca="false">IF(OR(G370="",H370=""),"",IF(H370&gt;G370,H370-G370,0))</f>
        <v/>
      </c>
      <c r="K370" s="18"/>
      <c r="L370" s="22" t="str">
        <f aca="false">IF(G370="","",IF(H370="","Pending",IF(H370&lt;G370,"Short / Not Traced",IF(H370&gt;G370,"Excess Found",IF(K370="Yes","Location Mismatch","Verified")))))</f>
        <v/>
      </c>
      <c r="M370" s="18"/>
      <c r="N370" s="21" t="str">
        <f aca="false">IFERROR(IF(OR(I370="",I370=0),"",F370/G370*I370),"")</f>
        <v/>
      </c>
      <c r="O370" s="18"/>
    </row>
    <row r="371" customFormat="false" ht="15" hidden="false" customHeight="false" outlineLevel="0" collapsed="false">
      <c r="A371" s="18"/>
      <c r="B371" s="18"/>
      <c r="C371" s="18"/>
      <c r="D371" s="18"/>
      <c r="E371" s="18"/>
      <c r="F371" s="20"/>
      <c r="G371" s="18"/>
      <c r="H371" s="18"/>
      <c r="I371" s="21" t="str">
        <f aca="false">IF(OR(G371="",H371=""),"",IF(G371&gt;H371,G371-H371,0))</f>
        <v/>
      </c>
      <c r="J371" s="21" t="str">
        <f aca="false">IF(OR(G371="",H371=""),"",IF(H371&gt;G371,H371-G371,0))</f>
        <v/>
      </c>
      <c r="K371" s="18"/>
      <c r="L371" s="22" t="str">
        <f aca="false">IF(G371="","",IF(H371="","Pending",IF(H371&lt;G371,"Short / Not Traced",IF(H371&gt;G371,"Excess Found",IF(K371="Yes","Location Mismatch","Verified")))))</f>
        <v/>
      </c>
      <c r="M371" s="18"/>
      <c r="N371" s="21" t="str">
        <f aca="false">IFERROR(IF(OR(I371="",I371=0),"",F371/G371*I371),"")</f>
        <v/>
      </c>
      <c r="O371" s="18"/>
    </row>
    <row r="372" customFormat="false" ht="15" hidden="false" customHeight="false" outlineLevel="0" collapsed="false">
      <c r="A372" s="18"/>
      <c r="B372" s="18"/>
      <c r="C372" s="18"/>
      <c r="D372" s="18"/>
      <c r="E372" s="18"/>
      <c r="F372" s="20"/>
      <c r="G372" s="18"/>
      <c r="H372" s="18"/>
      <c r="I372" s="21" t="str">
        <f aca="false">IF(OR(G372="",H372=""),"",IF(G372&gt;H372,G372-H372,0))</f>
        <v/>
      </c>
      <c r="J372" s="21" t="str">
        <f aca="false">IF(OR(G372="",H372=""),"",IF(H372&gt;G372,H372-G372,0))</f>
        <v/>
      </c>
      <c r="K372" s="18"/>
      <c r="L372" s="22" t="str">
        <f aca="false">IF(G372="","",IF(H372="","Pending",IF(H372&lt;G372,"Short / Not Traced",IF(H372&gt;G372,"Excess Found",IF(K372="Yes","Location Mismatch","Verified")))))</f>
        <v/>
      </c>
      <c r="M372" s="18"/>
      <c r="N372" s="21" t="str">
        <f aca="false">IFERROR(IF(OR(I372="",I372=0),"",F372/G372*I372),"")</f>
        <v/>
      </c>
      <c r="O372" s="18"/>
    </row>
    <row r="373" customFormat="false" ht="15" hidden="false" customHeight="false" outlineLevel="0" collapsed="false">
      <c r="A373" s="18"/>
      <c r="B373" s="18"/>
      <c r="C373" s="18"/>
      <c r="D373" s="18"/>
      <c r="E373" s="18"/>
      <c r="F373" s="20"/>
      <c r="G373" s="18"/>
      <c r="H373" s="18"/>
      <c r="I373" s="21" t="str">
        <f aca="false">IF(OR(G373="",H373=""),"",IF(G373&gt;H373,G373-H373,0))</f>
        <v/>
      </c>
      <c r="J373" s="21" t="str">
        <f aca="false">IF(OR(G373="",H373=""),"",IF(H373&gt;G373,H373-G373,0))</f>
        <v/>
      </c>
      <c r="K373" s="18"/>
      <c r="L373" s="22" t="str">
        <f aca="false">IF(G373="","",IF(H373="","Pending",IF(H373&lt;G373,"Short / Not Traced",IF(H373&gt;G373,"Excess Found",IF(K373="Yes","Location Mismatch","Verified")))))</f>
        <v/>
      </c>
      <c r="M373" s="18"/>
      <c r="N373" s="21" t="str">
        <f aca="false">IFERROR(IF(OR(I373="",I373=0),"",F373/G373*I373),"")</f>
        <v/>
      </c>
      <c r="O373" s="18"/>
    </row>
    <row r="374" customFormat="false" ht="15" hidden="false" customHeight="false" outlineLevel="0" collapsed="false">
      <c r="A374" s="18"/>
      <c r="B374" s="18"/>
      <c r="C374" s="18"/>
      <c r="D374" s="18"/>
      <c r="E374" s="18"/>
      <c r="F374" s="20"/>
      <c r="G374" s="18"/>
      <c r="H374" s="18"/>
      <c r="I374" s="21" t="str">
        <f aca="false">IF(OR(G374="",H374=""),"",IF(G374&gt;H374,G374-H374,0))</f>
        <v/>
      </c>
      <c r="J374" s="21" t="str">
        <f aca="false">IF(OR(G374="",H374=""),"",IF(H374&gt;G374,H374-G374,0))</f>
        <v/>
      </c>
      <c r="K374" s="18"/>
      <c r="L374" s="22" t="str">
        <f aca="false">IF(G374="","",IF(H374="","Pending",IF(H374&lt;G374,"Short / Not Traced",IF(H374&gt;G374,"Excess Found",IF(K374="Yes","Location Mismatch","Verified")))))</f>
        <v/>
      </c>
      <c r="M374" s="18"/>
      <c r="N374" s="21" t="str">
        <f aca="false">IFERROR(IF(OR(I374="",I374=0),"",F374/G374*I374),"")</f>
        <v/>
      </c>
      <c r="O374" s="18"/>
    </row>
    <row r="375" customFormat="false" ht="15" hidden="false" customHeight="false" outlineLevel="0" collapsed="false">
      <c r="A375" s="18"/>
      <c r="B375" s="18"/>
      <c r="C375" s="18"/>
      <c r="D375" s="18"/>
      <c r="E375" s="18"/>
      <c r="F375" s="20"/>
      <c r="G375" s="18"/>
      <c r="H375" s="18"/>
      <c r="I375" s="21" t="str">
        <f aca="false">IF(OR(G375="",H375=""),"",IF(G375&gt;H375,G375-H375,0))</f>
        <v/>
      </c>
      <c r="J375" s="21" t="str">
        <f aca="false">IF(OR(G375="",H375=""),"",IF(H375&gt;G375,H375-G375,0))</f>
        <v/>
      </c>
      <c r="K375" s="18"/>
      <c r="L375" s="22" t="str">
        <f aca="false">IF(G375="","",IF(H375="","Pending",IF(H375&lt;G375,"Short / Not Traced",IF(H375&gt;G375,"Excess Found",IF(K375="Yes","Location Mismatch","Verified")))))</f>
        <v/>
      </c>
      <c r="M375" s="18"/>
      <c r="N375" s="21" t="str">
        <f aca="false">IFERROR(IF(OR(I375="",I375=0),"",F375/G375*I375),"")</f>
        <v/>
      </c>
      <c r="O375" s="18"/>
    </row>
    <row r="376" customFormat="false" ht="15" hidden="false" customHeight="false" outlineLevel="0" collapsed="false">
      <c r="A376" s="18"/>
      <c r="B376" s="18"/>
      <c r="C376" s="18"/>
      <c r="D376" s="18"/>
      <c r="E376" s="18"/>
      <c r="F376" s="20"/>
      <c r="G376" s="18"/>
      <c r="H376" s="18"/>
      <c r="I376" s="21" t="str">
        <f aca="false">IF(OR(G376="",H376=""),"",IF(G376&gt;H376,G376-H376,0))</f>
        <v/>
      </c>
      <c r="J376" s="21" t="str">
        <f aca="false">IF(OR(G376="",H376=""),"",IF(H376&gt;G376,H376-G376,0))</f>
        <v/>
      </c>
      <c r="K376" s="18"/>
      <c r="L376" s="22" t="str">
        <f aca="false">IF(G376="","",IF(H376="","Pending",IF(H376&lt;G376,"Short / Not Traced",IF(H376&gt;G376,"Excess Found",IF(K376="Yes","Location Mismatch","Verified")))))</f>
        <v/>
      </c>
      <c r="M376" s="18"/>
      <c r="N376" s="21" t="str">
        <f aca="false">IFERROR(IF(OR(I376="",I376=0),"",F376/G376*I376),"")</f>
        <v/>
      </c>
      <c r="O376" s="18"/>
    </row>
    <row r="377" customFormat="false" ht="15" hidden="false" customHeight="false" outlineLevel="0" collapsed="false">
      <c r="A377" s="18"/>
      <c r="B377" s="18"/>
      <c r="C377" s="18"/>
      <c r="D377" s="18"/>
      <c r="E377" s="18"/>
      <c r="F377" s="20"/>
      <c r="G377" s="18"/>
      <c r="H377" s="18"/>
      <c r="I377" s="21" t="str">
        <f aca="false">IF(OR(G377="",H377=""),"",IF(G377&gt;H377,G377-H377,0))</f>
        <v/>
      </c>
      <c r="J377" s="21" t="str">
        <f aca="false">IF(OR(G377="",H377=""),"",IF(H377&gt;G377,H377-G377,0))</f>
        <v/>
      </c>
      <c r="K377" s="18"/>
      <c r="L377" s="22" t="str">
        <f aca="false">IF(G377="","",IF(H377="","Pending",IF(H377&lt;G377,"Short / Not Traced",IF(H377&gt;G377,"Excess Found",IF(K377="Yes","Location Mismatch","Verified")))))</f>
        <v/>
      </c>
      <c r="M377" s="18"/>
      <c r="N377" s="21" t="str">
        <f aca="false">IFERROR(IF(OR(I377="",I377=0),"",F377/G377*I377),"")</f>
        <v/>
      </c>
      <c r="O377" s="18"/>
    </row>
    <row r="378" customFormat="false" ht="15" hidden="false" customHeight="false" outlineLevel="0" collapsed="false">
      <c r="A378" s="18"/>
      <c r="B378" s="18"/>
      <c r="C378" s="18"/>
      <c r="D378" s="18"/>
      <c r="E378" s="18"/>
      <c r="F378" s="20"/>
      <c r="G378" s="18"/>
      <c r="H378" s="18"/>
      <c r="I378" s="21" t="str">
        <f aca="false">IF(OR(G378="",H378=""),"",IF(G378&gt;H378,G378-H378,0))</f>
        <v/>
      </c>
      <c r="J378" s="21" t="str">
        <f aca="false">IF(OR(G378="",H378=""),"",IF(H378&gt;G378,H378-G378,0))</f>
        <v/>
      </c>
      <c r="K378" s="18"/>
      <c r="L378" s="22" t="str">
        <f aca="false">IF(G378="","",IF(H378="","Pending",IF(H378&lt;G378,"Short / Not Traced",IF(H378&gt;G378,"Excess Found",IF(K378="Yes","Location Mismatch","Verified")))))</f>
        <v/>
      </c>
      <c r="M378" s="18"/>
      <c r="N378" s="21" t="str">
        <f aca="false">IFERROR(IF(OR(I378="",I378=0),"",F378/G378*I378),"")</f>
        <v/>
      </c>
      <c r="O378" s="18"/>
    </row>
    <row r="379" customFormat="false" ht="15" hidden="false" customHeight="false" outlineLevel="0" collapsed="false">
      <c r="A379" s="18"/>
      <c r="B379" s="18"/>
      <c r="C379" s="18"/>
      <c r="D379" s="18"/>
      <c r="E379" s="18"/>
      <c r="F379" s="20"/>
      <c r="G379" s="18"/>
      <c r="H379" s="18"/>
      <c r="I379" s="21" t="str">
        <f aca="false">IF(OR(G379="",H379=""),"",IF(G379&gt;H379,G379-H379,0))</f>
        <v/>
      </c>
      <c r="J379" s="21" t="str">
        <f aca="false">IF(OR(G379="",H379=""),"",IF(H379&gt;G379,H379-G379,0))</f>
        <v/>
      </c>
      <c r="K379" s="18"/>
      <c r="L379" s="22" t="str">
        <f aca="false">IF(G379="","",IF(H379="","Pending",IF(H379&lt;G379,"Short / Not Traced",IF(H379&gt;G379,"Excess Found",IF(K379="Yes","Location Mismatch","Verified")))))</f>
        <v/>
      </c>
      <c r="M379" s="18"/>
      <c r="N379" s="21" t="str">
        <f aca="false">IFERROR(IF(OR(I379="",I379=0),"",F379/G379*I379),"")</f>
        <v/>
      </c>
      <c r="O379" s="18"/>
    </row>
    <row r="380" customFormat="false" ht="15" hidden="false" customHeight="false" outlineLevel="0" collapsed="false">
      <c r="A380" s="18"/>
      <c r="B380" s="18"/>
      <c r="C380" s="18"/>
      <c r="D380" s="18"/>
      <c r="E380" s="18"/>
      <c r="F380" s="20"/>
      <c r="G380" s="18"/>
      <c r="H380" s="18"/>
      <c r="I380" s="21" t="str">
        <f aca="false">IF(OR(G380="",H380=""),"",IF(G380&gt;H380,G380-H380,0))</f>
        <v/>
      </c>
      <c r="J380" s="21" t="str">
        <f aca="false">IF(OR(G380="",H380=""),"",IF(H380&gt;G380,H380-G380,0))</f>
        <v/>
      </c>
      <c r="K380" s="18"/>
      <c r="L380" s="22" t="str">
        <f aca="false">IF(G380="","",IF(H380="","Pending",IF(H380&lt;G380,"Short / Not Traced",IF(H380&gt;G380,"Excess Found",IF(K380="Yes","Location Mismatch","Verified")))))</f>
        <v/>
      </c>
      <c r="M380" s="18"/>
      <c r="N380" s="21" t="str">
        <f aca="false">IFERROR(IF(OR(I380="",I380=0),"",F380/G380*I380),"")</f>
        <v/>
      </c>
      <c r="O380" s="18"/>
    </row>
    <row r="381" customFormat="false" ht="15" hidden="false" customHeight="false" outlineLevel="0" collapsed="false">
      <c r="A381" s="18"/>
      <c r="B381" s="18"/>
      <c r="C381" s="18"/>
      <c r="D381" s="18"/>
      <c r="E381" s="18"/>
      <c r="F381" s="20"/>
      <c r="G381" s="18"/>
      <c r="H381" s="18"/>
      <c r="I381" s="21" t="str">
        <f aca="false">IF(OR(G381="",H381=""),"",IF(G381&gt;H381,G381-H381,0))</f>
        <v/>
      </c>
      <c r="J381" s="21" t="str">
        <f aca="false">IF(OR(G381="",H381=""),"",IF(H381&gt;G381,H381-G381,0))</f>
        <v/>
      </c>
      <c r="K381" s="18"/>
      <c r="L381" s="22" t="str">
        <f aca="false">IF(G381="","",IF(H381="","Pending",IF(H381&lt;G381,"Short / Not Traced",IF(H381&gt;G381,"Excess Found",IF(K381="Yes","Location Mismatch","Verified")))))</f>
        <v/>
      </c>
      <c r="M381" s="18"/>
      <c r="N381" s="21" t="str">
        <f aca="false">IFERROR(IF(OR(I381="",I381=0),"",F381/G381*I381),"")</f>
        <v/>
      </c>
      <c r="O381" s="18"/>
    </row>
    <row r="382" customFormat="false" ht="15" hidden="false" customHeight="false" outlineLevel="0" collapsed="false">
      <c r="A382" s="18"/>
      <c r="B382" s="18"/>
      <c r="C382" s="18"/>
      <c r="D382" s="18"/>
      <c r="E382" s="18"/>
      <c r="F382" s="20"/>
      <c r="G382" s="18"/>
      <c r="H382" s="18"/>
      <c r="I382" s="21" t="str">
        <f aca="false">IF(OR(G382="",H382=""),"",IF(G382&gt;H382,G382-H382,0))</f>
        <v/>
      </c>
      <c r="J382" s="21" t="str">
        <f aca="false">IF(OR(G382="",H382=""),"",IF(H382&gt;G382,H382-G382,0))</f>
        <v/>
      </c>
      <c r="K382" s="18"/>
      <c r="L382" s="22" t="str">
        <f aca="false">IF(G382="","",IF(H382="","Pending",IF(H382&lt;G382,"Short / Not Traced",IF(H382&gt;G382,"Excess Found",IF(K382="Yes","Location Mismatch","Verified")))))</f>
        <v/>
      </c>
      <c r="M382" s="18"/>
      <c r="N382" s="21" t="str">
        <f aca="false">IFERROR(IF(OR(I382="",I382=0),"",F382/G382*I382),"")</f>
        <v/>
      </c>
      <c r="O382" s="18"/>
    </row>
    <row r="383" customFormat="false" ht="15" hidden="false" customHeight="false" outlineLevel="0" collapsed="false">
      <c r="A383" s="18"/>
      <c r="B383" s="18"/>
      <c r="C383" s="18"/>
      <c r="D383" s="18"/>
      <c r="E383" s="18"/>
      <c r="F383" s="20"/>
      <c r="G383" s="18"/>
      <c r="H383" s="18"/>
      <c r="I383" s="21" t="str">
        <f aca="false">IF(OR(G383="",H383=""),"",IF(G383&gt;H383,G383-H383,0))</f>
        <v/>
      </c>
      <c r="J383" s="21" t="str">
        <f aca="false">IF(OR(G383="",H383=""),"",IF(H383&gt;G383,H383-G383,0))</f>
        <v/>
      </c>
      <c r="K383" s="18"/>
      <c r="L383" s="22" t="str">
        <f aca="false">IF(G383="","",IF(H383="","Pending",IF(H383&lt;G383,"Short / Not Traced",IF(H383&gt;G383,"Excess Found",IF(K383="Yes","Location Mismatch","Verified")))))</f>
        <v/>
      </c>
      <c r="M383" s="18"/>
      <c r="N383" s="21" t="str">
        <f aca="false">IFERROR(IF(OR(I383="",I383=0),"",F383/G383*I383),"")</f>
        <v/>
      </c>
      <c r="O383" s="18"/>
    </row>
    <row r="384" customFormat="false" ht="15" hidden="false" customHeight="false" outlineLevel="0" collapsed="false">
      <c r="A384" s="18"/>
      <c r="B384" s="18"/>
      <c r="C384" s="18"/>
      <c r="D384" s="18"/>
      <c r="E384" s="18"/>
      <c r="F384" s="20"/>
      <c r="G384" s="18"/>
      <c r="H384" s="18"/>
      <c r="I384" s="21" t="str">
        <f aca="false">IF(OR(G384="",H384=""),"",IF(G384&gt;H384,G384-H384,0))</f>
        <v/>
      </c>
      <c r="J384" s="21" t="str">
        <f aca="false">IF(OR(G384="",H384=""),"",IF(H384&gt;G384,H384-G384,0))</f>
        <v/>
      </c>
      <c r="K384" s="18"/>
      <c r="L384" s="22" t="str">
        <f aca="false">IF(G384="","",IF(H384="","Pending",IF(H384&lt;G384,"Short / Not Traced",IF(H384&gt;G384,"Excess Found",IF(K384="Yes","Location Mismatch","Verified")))))</f>
        <v/>
      </c>
      <c r="M384" s="18"/>
      <c r="N384" s="21" t="str">
        <f aca="false">IFERROR(IF(OR(I384="",I384=0),"",F384/G384*I384),"")</f>
        <v/>
      </c>
      <c r="O384" s="18"/>
    </row>
    <row r="385" customFormat="false" ht="15" hidden="false" customHeight="false" outlineLevel="0" collapsed="false">
      <c r="A385" s="18"/>
      <c r="B385" s="18"/>
      <c r="C385" s="18"/>
      <c r="D385" s="18"/>
      <c r="E385" s="18"/>
      <c r="F385" s="20"/>
      <c r="G385" s="18"/>
      <c r="H385" s="18"/>
      <c r="I385" s="21" t="str">
        <f aca="false">IF(OR(G385="",H385=""),"",IF(G385&gt;H385,G385-H385,0))</f>
        <v/>
      </c>
      <c r="J385" s="21" t="str">
        <f aca="false">IF(OR(G385="",H385=""),"",IF(H385&gt;G385,H385-G385,0))</f>
        <v/>
      </c>
      <c r="K385" s="18"/>
      <c r="L385" s="22" t="str">
        <f aca="false">IF(G385="","",IF(H385="","Pending",IF(H385&lt;G385,"Short / Not Traced",IF(H385&gt;G385,"Excess Found",IF(K385="Yes","Location Mismatch","Verified")))))</f>
        <v/>
      </c>
      <c r="M385" s="18"/>
      <c r="N385" s="21" t="str">
        <f aca="false">IFERROR(IF(OR(I385="",I385=0),"",F385/G385*I385),"")</f>
        <v/>
      </c>
      <c r="O385" s="18"/>
    </row>
    <row r="386" customFormat="false" ht="15" hidden="false" customHeight="false" outlineLevel="0" collapsed="false">
      <c r="A386" s="18"/>
      <c r="B386" s="18"/>
      <c r="C386" s="18"/>
      <c r="D386" s="18"/>
      <c r="E386" s="18"/>
      <c r="F386" s="20"/>
      <c r="G386" s="18"/>
      <c r="H386" s="18"/>
      <c r="I386" s="21" t="str">
        <f aca="false">IF(OR(G386="",H386=""),"",IF(G386&gt;H386,G386-H386,0))</f>
        <v/>
      </c>
      <c r="J386" s="21" t="str">
        <f aca="false">IF(OR(G386="",H386=""),"",IF(H386&gt;G386,H386-G386,0))</f>
        <v/>
      </c>
      <c r="K386" s="18"/>
      <c r="L386" s="22" t="str">
        <f aca="false">IF(G386="","",IF(H386="","Pending",IF(H386&lt;G386,"Short / Not Traced",IF(H386&gt;G386,"Excess Found",IF(K386="Yes","Location Mismatch","Verified")))))</f>
        <v/>
      </c>
      <c r="M386" s="18"/>
      <c r="N386" s="21" t="str">
        <f aca="false">IFERROR(IF(OR(I386="",I386=0),"",F386/G386*I386),"")</f>
        <v/>
      </c>
      <c r="O386" s="18"/>
    </row>
    <row r="387" customFormat="false" ht="15" hidden="false" customHeight="false" outlineLevel="0" collapsed="false">
      <c r="A387" s="18"/>
      <c r="B387" s="18"/>
      <c r="C387" s="18"/>
      <c r="D387" s="18"/>
      <c r="E387" s="18"/>
      <c r="F387" s="20"/>
      <c r="G387" s="18"/>
      <c r="H387" s="18"/>
      <c r="I387" s="21" t="str">
        <f aca="false">IF(OR(G387="",H387=""),"",IF(G387&gt;H387,G387-H387,0))</f>
        <v/>
      </c>
      <c r="J387" s="21" t="str">
        <f aca="false">IF(OR(G387="",H387=""),"",IF(H387&gt;G387,H387-G387,0))</f>
        <v/>
      </c>
      <c r="K387" s="18"/>
      <c r="L387" s="22" t="str">
        <f aca="false">IF(G387="","",IF(H387="","Pending",IF(H387&lt;G387,"Short / Not Traced",IF(H387&gt;G387,"Excess Found",IF(K387="Yes","Location Mismatch","Verified")))))</f>
        <v/>
      </c>
      <c r="M387" s="18"/>
      <c r="N387" s="21" t="str">
        <f aca="false">IFERROR(IF(OR(I387="",I387=0),"",F387/G387*I387),"")</f>
        <v/>
      </c>
      <c r="O387" s="18"/>
    </row>
    <row r="388" customFormat="false" ht="15" hidden="false" customHeight="false" outlineLevel="0" collapsed="false">
      <c r="A388" s="18"/>
      <c r="B388" s="18"/>
      <c r="C388" s="18"/>
      <c r="D388" s="18"/>
      <c r="E388" s="18"/>
      <c r="F388" s="20"/>
      <c r="G388" s="18"/>
      <c r="H388" s="18"/>
      <c r="I388" s="21" t="str">
        <f aca="false">IF(OR(G388="",H388=""),"",IF(G388&gt;H388,G388-H388,0))</f>
        <v/>
      </c>
      <c r="J388" s="21" t="str">
        <f aca="false">IF(OR(G388="",H388=""),"",IF(H388&gt;G388,H388-G388,0))</f>
        <v/>
      </c>
      <c r="K388" s="18"/>
      <c r="L388" s="22" t="str">
        <f aca="false">IF(G388="","",IF(H388="","Pending",IF(H388&lt;G388,"Short / Not Traced",IF(H388&gt;G388,"Excess Found",IF(K388="Yes","Location Mismatch","Verified")))))</f>
        <v/>
      </c>
      <c r="M388" s="18"/>
      <c r="N388" s="21" t="str">
        <f aca="false">IFERROR(IF(OR(I388="",I388=0),"",F388/G388*I388),"")</f>
        <v/>
      </c>
      <c r="O388" s="18"/>
    </row>
    <row r="389" customFormat="false" ht="15" hidden="false" customHeight="false" outlineLevel="0" collapsed="false">
      <c r="A389" s="18"/>
      <c r="B389" s="18"/>
      <c r="C389" s="18"/>
      <c r="D389" s="18"/>
      <c r="E389" s="18"/>
      <c r="F389" s="20"/>
      <c r="G389" s="18"/>
      <c r="H389" s="18"/>
      <c r="I389" s="21" t="str">
        <f aca="false">IF(OR(G389="",H389=""),"",IF(G389&gt;H389,G389-H389,0))</f>
        <v/>
      </c>
      <c r="J389" s="21" t="str">
        <f aca="false">IF(OR(G389="",H389=""),"",IF(H389&gt;G389,H389-G389,0))</f>
        <v/>
      </c>
      <c r="K389" s="18"/>
      <c r="L389" s="22" t="str">
        <f aca="false">IF(G389="","",IF(H389="","Pending",IF(H389&lt;G389,"Short / Not Traced",IF(H389&gt;G389,"Excess Found",IF(K389="Yes","Location Mismatch","Verified")))))</f>
        <v/>
      </c>
      <c r="M389" s="18"/>
      <c r="N389" s="21" t="str">
        <f aca="false">IFERROR(IF(OR(I389="",I389=0),"",F389/G389*I389),"")</f>
        <v/>
      </c>
      <c r="O389" s="18"/>
    </row>
    <row r="390" customFormat="false" ht="15" hidden="false" customHeight="false" outlineLevel="0" collapsed="false">
      <c r="A390" s="18"/>
      <c r="B390" s="18"/>
      <c r="C390" s="18"/>
      <c r="D390" s="18"/>
      <c r="E390" s="18"/>
      <c r="F390" s="20"/>
      <c r="G390" s="18"/>
      <c r="H390" s="18"/>
      <c r="I390" s="21" t="str">
        <f aca="false">IF(OR(G390="",H390=""),"",IF(G390&gt;H390,G390-H390,0))</f>
        <v/>
      </c>
      <c r="J390" s="21" t="str">
        <f aca="false">IF(OR(G390="",H390=""),"",IF(H390&gt;G390,H390-G390,0))</f>
        <v/>
      </c>
      <c r="K390" s="18"/>
      <c r="L390" s="22" t="str">
        <f aca="false">IF(G390="","",IF(H390="","Pending",IF(H390&lt;G390,"Short / Not Traced",IF(H390&gt;G390,"Excess Found",IF(K390="Yes","Location Mismatch","Verified")))))</f>
        <v/>
      </c>
      <c r="M390" s="18"/>
      <c r="N390" s="21" t="str">
        <f aca="false">IFERROR(IF(OR(I390="",I390=0),"",F390/G390*I390),"")</f>
        <v/>
      </c>
      <c r="O390" s="18"/>
    </row>
    <row r="391" customFormat="false" ht="15" hidden="false" customHeight="false" outlineLevel="0" collapsed="false">
      <c r="A391" s="18"/>
      <c r="B391" s="18"/>
      <c r="C391" s="18"/>
      <c r="D391" s="18"/>
      <c r="E391" s="18"/>
      <c r="F391" s="20"/>
      <c r="G391" s="18"/>
      <c r="H391" s="18"/>
      <c r="I391" s="21" t="str">
        <f aca="false">IF(OR(G391="",H391=""),"",IF(G391&gt;H391,G391-H391,0))</f>
        <v/>
      </c>
      <c r="J391" s="21" t="str">
        <f aca="false">IF(OR(G391="",H391=""),"",IF(H391&gt;G391,H391-G391,0))</f>
        <v/>
      </c>
      <c r="K391" s="18"/>
      <c r="L391" s="22" t="str">
        <f aca="false">IF(G391="","",IF(H391="","Pending",IF(H391&lt;G391,"Short / Not Traced",IF(H391&gt;G391,"Excess Found",IF(K391="Yes","Location Mismatch","Verified")))))</f>
        <v/>
      </c>
      <c r="M391" s="18"/>
      <c r="N391" s="21" t="str">
        <f aca="false">IFERROR(IF(OR(I391="",I391=0),"",F391/G391*I391),"")</f>
        <v/>
      </c>
      <c r="O391" s="18"/>
    </row>
    <row r="392" customFormat="false" ht="15" hidden="false" customHeight="false" outlineLevel="0" collapsed="false">
      <c r="A392" s="18"/>
      <c r="B392" s="18"/>
      <c r="C392" s="18"/>
      <c r="D392" s="18"/>
      <c r="E392" s="18"/>
      <c r="F392" s="20"/>
      <c r="G392" s="18"/>
      <c r="H392" s="18"/>
      <c r="I392" s="21" t="str">
        <f aca="false">IF(OR(G392="",H392=""),"",IF(G392&gt;H392,G392-H392,0))</f>
        <v/>
      </c>
      <c r="J392" s="21" t="str">
        <f aca="false">IF(OR(G392="",H392=""),"",IF(H392&gt;G392,H392-G392,0))</f>
        <v/>
      </c>
      <c r="K392" s="18"/>
      <c r="L392" s="22" t="str">
        <f aca="false">IF(G392="","",IF(H392="","Pending",IF(H392&lt;G392,"Short / Not Traced",IF(H392&gt;G392,"Excess Found",IF(K392="Yes","Location Mismatch","Verified")))))</f>
        <v/>
      </c>
      <c r="M392" s="18"/>
      <c r="N392" s="21" t="str">
        <f aca="false">IFERROR(IF(OR(I392="",I392=0),"",F392/G392*I392),"")</f>
        <v/>
      </c>
      <c r="O392" s="18"/>
    </row>
    <row r="393" customFormat="false" ht="15" hidden="false" customHeight="false" outlineLevel="0" collapsed="false">
      <c r="A393" s="18"/>
      <c r="B393" s="18"/>
      <c r="C393" s="18"/>
      <c r="D393" s="18"/>
      <c r="E393" s="18"/>
      <c r="F393" s="20"/>
      <c r="G393" s="18"/>
      <c r="H393" s="18"/>
      <c r="I393" s="21" t="str">
        <f aca="false">IF(OR(G393="",H393=""),"",IF(G393&gt;H393,G393-H393,0))</f>
        <v/>
      </c>
      <c r="J393" s="21" t="str">
        <f aca="false">IF(OR(G393="",H393=""),"",IF(H393&gt;G393,H393-G393,0))</f>
        <v/>
      </c>
      <c r="K393" s="18"/>
      <c r="L393" s="22" t="str">
        <f aca="false">IF(G393="","",IF(H393="","Pending",IF(H393&lt;G393,"Short / Not Traced",IF(H393&gt;G393,"Excess Found",IF(K393="Yes","Location Mismatch","Verified")))))</f>
        <v/>
      </c>
      <c r="M393" s="18"/>
      <c r="N393" s="21" t="str">
        <f aca="false">IFERROR(IF(OR(I393="",I393=0),"",F393/G393*I393),"")</f>
        <v/>
      </c>
      <c r="O393" s="18"/>
    </row>
    <row r="394" customFormat="false" ht="15" hidden="false" customHeight="false" outlineLevel="0" collapsed="false">
      <c r="A394" s="18"/>
      <c r="B394" s="18"/>
      <c r="C394" s="18"/>
      <c r="D394" s="18"/>
      <c r="E394" s="18"/>
      <c r="F394" s="20"/>
      <c r="G394" s="18"/>
      <c r="H394" s="18"/>
      <c r="I394" s="21" t="str">
        <f aca="false">IF(OR(G394="",H394=""),"",IF(G394&gt;H394,G394-H394,0))</f>
        <v/>
      </c>
      <c r="J394" s="21" t="str">
        <f aca="false">IF(OR(G394="",H394=""),"",IF(H394&gt;G394,H394-G394,0))</f>
        <v/>
      </c>
      <c r="K394" s="18"/>
      <c r="L394" s="22" t="str">
        <f aca="false">IF(G394="","",IF(H394="","Pending",IF(H394&lt;G394,"Short / Not Traced",IF(H394&gt;G394,"Excess Found",IF(K394="Yes","Location Mismatch","Verified")))))</f>
        <v/>
      </c>
      <c r="M394" s="18"/>
      <c r="N394" s="21" t="str">
        <f aca="false">IFERROR(IF(OR(I394="",I394=0),"",F394/G394*I394),"")</f>
        <v/>
      </c>
      <c r="O394" s="18"/>
    </row>
    <row r="395" customFormat="false" ht="15" hidden="false" customHeight="false" outlineLevel="0" collapsed="false">
      <c r="A395" s="18"/>
      <c r="B395" s="18"/>
      <c r="C395" s="18"/>
      <c r="D395" s="18"/>
      <c r="E395" s="18"/>
      <c r="F395" s="20"/>
      <c r="G395" s="18"/>
      <c r="H395" s="18"/>
      <c r="I395" s="21" t="str">
        <f aca="false">IF(OR(G395="",H395=""),"",IF(G395&gt;H395,G395-H395,0))</f>
        <v/>
      </c>
      <c r="J395" s="21" t="str">
        <f aca="false">IF(OR(G395="",H395=""),"",IF(H395&gt;G395,H395-G395,0))</f>
        <v/>
      </c>
      <c r="K395" s="18"/>
      <c r="L395" s="22" t="str">
        <f aca="false">IF(G395="","",IF(H395="","Pending",IF(H395&lt;G395,"Short / Not Traced",IF(H395&gt;G395,"Excess Found",IF(K395="Yes","Location Mismatch","Verified")))))</f>
        <v/>
      </c>
      <c r="M395" s="18"/>
      <c r="N395" s="21" t="str">
        <f aca="false">IFERROR(IF(OR(I395="",I395=0),"",F395/G395*I395),"")</f>
        <v/>
      </c>
      <c r="O395" s="18"/>
    </row>
    <row r="396" customFormat="false" ht="15" hidden="false" customHeight="false" outlineLevel="0" collapsed="false">
      <c r="A396" s="18"/>
      <c r="B396" s="18"/>
      <c r="C396" s="18"/>
      <c r="D396" s="18"/>
      <c r="E396" s="18"/>
      <c r="F396" s="20"/>
      <c r="G396" s="18"/>
      <c r="H396" s="18"/>
      <c r="I396" s="21" t="str">
        <f aca="false">IF(OR(G396="",H396=""),"",IF(G396&gt;H396,G396-H396,0))</f>
        <v/>
      </c>
      <c r="J396" s="21" t="str">
        <f aca="false">IF(OR(G396="",H396=""),"",IF(H396&gt;G396,H396-G396,0))</f>
        <v/>
      </c>
      <c r="K396" s="18"/>
      <c r="L396" s="22" t="str">
        <f aca="false">IF(G396="","",IF(H396="","Pending",IF(H396&lt;G396,"Short / Not Traced",IF(H396&gt;G396,"Excess Found",IF(K396="Yes","Location Mismatch","Verified")))))</f>
        <v/>
      </c>
      <c r="M396" s="18"/>
      <c r="N396" s="21" t="str">
        <f aca="false">IFERROR(IF(OR(I396="",I396=0),"",F396/G396*I396),"")</f>
        <v/>
      </c>
      <c r="O396" s="18"/>
    </row>
    <row r="397" customFormat="false" ht="15" hidden="false" customHeight="false" outlineLevel="0" collapsed="false">
      <c r="A397" s="18"/>
      <c r="B397" s="18"/>
      <c r="C397" s="18"/>
      <c r="D397" s="18"/>
      <c r="E397" s="18"/>
      <c r="F397" s="20"/>
      <c r="G397" s="18"/>
      <c r="H397" s="18"/>
      <c r="I397" s="21" t="str">
        <f aca="false">IF(OR(G397="",H397=""),"",IF(G397&gt;H397,G397-H397,0))</f>
        <v/>
      </c>
      <c r="J397" s="21" t="str">
        <f aca="false">IF(OR(G397="",H397=""),"",IF(H397&gt;G397,H397-G397,0))</f>
        <v/>
      </c>
      <c r="K397" s="18"/>
      <c r="L397" s="22" t="str">
        <f aca="false">IF(G397="","",IF(H397="","Pending",IF(H397&lt;G397,"Short / Not Traced",IF(H397&gt;G397,"Excess Found",IF(K397="Yes","Location Mismatch","Verified")))))</f>
        <v/>
      </c>
      <c r="M397" s="18"/>
      <c r="N397" s="21" t="str">
        <f aca="false">IFERROR(IF(OR(I397="",I397=0),"",F397/G397*I397),"")</f>
        <v/>
      </c>
      <c r="O397" s="18"/>
    </row>
    <row r="398" customFormat="false" ht="15" hidden="false" customHeight="false" outlineLevel="0" collapsed="false">
      <c r="A398" s="18"/>
      <c r="B398" s="18"/>
      <c r="C398" s="18"/>
      <c r="D398" s="18"/>
      <c r="E398" s="18"/>
      <c r="F398" s="20"/>
      <c r="G398" s="18"/>
      <c r="H398" s="18"/>
      <c r="I398" s="21" t="str">
        <f aca="false">IF(OR(G398="",H398=""),"",IF(G398&gt;H398,G398-H398,0))</f>
        <v/>
      </c>
      <c r="J398" s="21" t="str">
        <f aca="false">IF(OR(G398="",H398=""),"",IF(H398&gt;G398,H398-G398,0))</f>
        <v/>
      </c>
      <c r="K398" s="18"/>
      <c r="L398" s="22" t="str">
        <f aca="false">IF(G398="","",IF(H398="","Pending",IF(H398&lt;G398,"Short / Not Traced",IF(H398&gt;G398,"Excess Found",IF(K398="Yes","Location Mismatch","Verified")))))</f>
        <v/>
      </c>
      <c r="M398" s="18"/>
      <c r="N398" s="21" t="str">
        <f aca="false">IFERROR(IF(OR(I398="",I398=0),"",F398/G398*I398),"")</f>
        <v/>
      </c>
      <c r="O398" s="18"/>
    </row>
    <row r="399" customFormat="false" ht="15" hidden="false" customHeight="false" outlineLevel="0" collapsed="false">
      <c r="A399" s="18"/>
      <c r="B399" s="18"/>
      <c r="C399" s="18"/>
      <c r="D399" s="18"/>
      <c r="E399" s="18"/>
      <c r="F399" s="20"/>
      <c r="G399" s="18"/>
      <c r="H399" s="18"/>
      <c r="I399" s="21" t="str">
        <f aca="false">IF(OR(G399="",H399=""),"",IF(G399&gt;H399,G399-H399,0))</f>
        <v/>
      </c>
      <c r="J399" s="21" t="str">
        <f aca="false">IF(OR(G399="",H399=""),"",IF(H399&gt;G399,H399-G399,0))</f>
        <v/>
      </c>
      <c r="K399" s="18"/>
      <c r="L399" s="22" t="str">
        <f aca="false">IF(G399="","",IF(H399="","Pending",IF(H399&lt;G399,"Short / Not Traced",IF(H399&gt;G399,"Excess Found",IF(K399="Yes","Location Mismatch","Verified")))))</f>
        <v/>
      </c>
      <c r="M399" s="18"/>
      <c r="N399" s="21" t="str">
        <f aca="false">IFERROR(IF(OR(I399="",I399=0),"",F399/G399*I399),"")</f>
        <v/>
      </c>
      <c r="O399" s="18"/>
    </row>
    <row r="400" customFormat="false" ht="15" hidden="false" customHeight="false" outlineLevel="0" collapsed="false">
      <c r="A400" s="18"/>
      <c r="B400" s="18"/>
      <c r="C400" s="18"/>
      <c r="D400" s="18"/>
      <c r="E400" s="18"/>
      <c r="F400" s="20"/>
      <c r="G400" s="18"/>
      <c r="H400" s="18"/>
      <c r="I400" s="21" t="str">
        <f aca="false">IF(OR(G400="",H400=""),"",IF(G400&gt;H400,G400-H400,0))</f>
        <v/>
      </c>
      <c r="J400" s="21" t="str">
        <f aca="false">IF(OR(G400="",H400=""),"",IF(H400&gt;G400,H400-G400,0))</f>
        <v/>
      </c>
      <c r="K400" s="18"/>
      <c r="L400" s="22" t="str">
        <f aca="false">IF(G400="","",IF(H400="","Pending",IF(H400&lt;G400,"Short / Not Traced",IF(H400&gt;G400,"Excess Found",IF(K400="Yes","Location Mismatch","Verified")))))</f>
        <v/>
      </c>
      <c r="M400" s="18"/>
      <c r="N400" s="21" t="str">
        <f aca="false">IFERROR(IF(OR(I400="",I400=0),"",F400/G400*I400),"")</f>
        <v/>
      </c>
      <c r="O400" s="18"/>
    </row>
    <row r="401" customFormat="false" ht="15" hidden="false" customHeight="false" outlineLevel="0" collapsed="false">
      <c r="A401" s="18"/>
      <c r="B401" s="18"/>
      <c r="C401" s="18"/>
      <c r="D401" s="18"/>
      <c r="E401" s="18"/>
      <c r="F401" s="20"/>
      <c r="G401" s="18"/>
      <c r="H401" s="18"/>
      <c r="I401" s="21" t="str">
        <f aca="false">IF(OR(G401="",H401=""),"",IF(G401&gt;H401,G401-H401,0))</f>
        <v/>
      </c>
      <c r="J401" s="21" t="str">
        <f aca="false">IF(OR(G401="",H401=""),"",IF(H401&gt;G401,H401-G401,0))</f>
        <v/>
      </c>
      <c r="K401" s="18"/>
      <c r="L401" s="22" t="str">
        <f aca="false">IF(G401="","",IF(H401="","Pending",IF(H401&lt;G401,"Short / Not Traced",IF(H401&gt;G401,"Excess Found",IF(K401="Yes","Location Mismatch","Verified")))))</f>
        <v/>
      </c>
      <c r="M401" s="18"/>
      <c r="N401" s="21" t="str">
        <f aca="false">IFERROR(IF(OR(I401="",I401=0),"",F401/G401*I401),"")</f>
        <v/>
      </c>
      <c r="O401" s="18"/>
    </row>
    <row r="402" customFormat="false" ht="15" hidden="false" customHeight="false" outlineLevel="0" collapsed="false">
      <c r="A402" s="18"/>
      <c r="B402" s="18"/>
      <c r="C402" s="18"/>
      <c r="D402" s="18"/>
      <c r="E402" s="18"/>
      <c r="F402" s="20"/>
      <c r="G402" s="18"/>
      <c r="H402" s="18"/>
      <c r="I402" s="21" t="str">
        <f aca="false">IF(OR(G402="",H402=""),"",IF(G402&gt;H402,G402-H402,0))</f>
        <v/>
      </c>
      <c r="J402" s="21" t="str">
        <f aca="false">IF(OR(G402="",H402=""),"",IF(H402&gt;G402,H402-G402,0))</f>
        <v/>
      </c>
      <c r="K402" s="18"/>
      <c r="L402" s="22" t="str">
        <f aca="false">IF(G402="","",IF(H402="","Pending",IF(H402&lt;G402,"Short / Not Traced",IF(H402&gt;G402,"Excess Found",IF(K402="Yes","Location Mismatch","Verified")))))</f>
        <v/>
      </c>
      <c r="M402" s="18"/>
      <c r="N402" s="21" t="str">
        <f aca="false">IFERROR(IF(OR(I402="",I402=0),"",F402/G402*I402),"")</f>
        <v/>
      </c>
      <c r="O402" s="18"/>
    </row>
    <row r="403" customFormat="false" ht="15" hidden="false" customHeight="false" outlineLevel="0" collapsed="false">
      <c r="A403" s="18"/>
      <c r="B403" s="18"/>
      <c r="C403" s="18"/>
      <c r="D403" s="18"/>
      <c r="E403" s="18"/>
      <c r="F403" s="20"/>
      <c r="G403" s="18"/>
      <c r="H403" s="18"/>
      <c r="I403" s="21" t="str">
        <f aca="false">IF(OR(G403="",H403=""),"",IF(G403&gt;H403,G403-H403,0))</f>
        <v/>
      </c>
      <c r="J403" s="21" t="str">
        <f aca="false">IF(OR(G403="",H403=""),"",IF(H403&gt;G403,H403-G403,0))</f>
        <v/>
      </c>
      <c r="K403" s="18"/>
      <c r="L403" s="22" t="str">
        <f aca="false">IF(G403="","",IF(H403="","Pending",IF(H403&lt;G403,"Short / Not Traced",IF(H403&gt;G403,"Excess Found",IF(K403="Yes","Location Mismatch","Verified")))))</f>
        <v/>
      </c>
      <c r="M403" s="18"/>
      <c r="N403" s="21" t="str">
        <f aca="false">IFERROR(IF(OR(I403="",I403=0),"",F403/G403*I403),"")</f>
        <v/>
      </c>
      <c r="O403" s="18"/>
    </row>
    <row r="404" customFormat="false" ht="15" hidden="false" customHeight="false" outlineLevel="0" collapsed="false">
      <c r="A404" s="18"/>
      <c r="B404" s="18"/>
      <c r="C404" s="18"/>
      <c r="D404" s="18"/>
      <c r="E404" s="18"/>
      <c r="F404" s="20"/>
      <c r="G404" s="18"/>
      <c r="H404" s="18"/>
      <c r="I404" s="21" t="str">
        <f aca="false">IF(OR(G404="",H404=""),"",IF(G404&gt;H404,G404-H404,0))</f>
        <v/>
      </c>
      <c r="J404" s="21" t="str">
        <f aca="false">IF(OR(G404="",H404=""),"",IF(H404&gt;G404,H404-G404,0))</f>
        <v/>
      </c>
      <c r="K404" s="18"/>
      <c r="L404" s="22" t="str">
        <f aca="false">IF(G404="","",IF(H404="","Pending",IF(H404&lt;G404,"Short / Not Traced",IF(H404&gt;G404,"Excess Found",IF(K404="Yes","Location Mismatch","Verified")))))</f>
        <v/>
      </c>
      <c r="M404" s="18"/>
      <c r="N404" s="21" t="str">
        <f aca="false">IFERROR(IF(OR(I404="",I404=0),"",F404/G404*I404),"")</f>
        <v/>
      </c>
      <c r="O404" s="18"/>
    </row>
    <row r="405" customFormat="false" ht="15" hidden="false" customHeight="false" outlineLevel="0" collapsed="false">
      <c r="A405" s="18"/>
      <c r="B405" s="18"/>
      <c r="C405" s="18"/>
      <c r="D405" s="18"/>
      <c r="E405" s="18"/>
      <c r="F405" s="20"/>
      <c r="G405" s="18"/>
      <c r="H405" s="18"/>
      <c r="I405" s="21" t="str">
        <f aca="false">IF(OR(G405="",H405=""),"",IF(G405&gt;H405,G405-H405,0))</f>
        <v/>
      </c>
      <c r="J405" s="21" t="str">
        <f aca="false">IF(OR(G405="",H405=""),"",IF(H405&gt;G405,H405-G405,0))</f>
        <v/>
      </c>
      <c r="K405" s="18"/>
      <c r="L405" s="22" t="str">
        <f aca="false">IF(G405="","",IF(H405="","Pending",IF(H405&lt;G405,"Short / Not Traced",IF(H405&gt;G405,"Excess Found",IF(K405="Yes","Location Mismatch","Verified")))))</f>
        <v/>
      </c>
      <c r="M405" s="18"/>
      <c r="N405" s="21" t="str">
        <f aca="false">IFERROR(IF(OR(I405="",I405=0),"",F405/G405*I405),"")</f>
        <v/>
      </c>
      <c r="O405" s="18"/>
    </row>
    <row r="406" customFormat="false" ht="15" hidden="false" customHeight="false" outlineLevel="0" collapsed="false">
      <c r="A406" s="18"/>
      <c r="B406" s="18"/>
      <c r="C406" s="18"/>
      <c r="D406" s="18"/>
      <c r="E406" s="18"/>
      <c r="F406" s="20"/>
      <c r="G406" s="18"/>
      <c r="H406" s="18"/>
      <c r="I406" s="21" t="str">
        <f aca="false">IF(OR(G406="",H406=""),"",IF(G406&gt;H406,G406-H406,0))</f>
        <v/>
      </c>
      <c r="J406" s="21" t="str">
        <f aca="false">IF(OR(G406="",H406=""),"",IF(H406&gt;G406,H406-G406,0))</f>
        <v/>
      </c>
      <c r="K406" s="18"/>
      <c r="L406" s="22" t="str">
        <f aca="false">IF(G406="","",IF(H406="","Pending",IF(H406&lt;G406,"Short / Not Traced",IF(H406&gt;G406,"Excess Found",IF(K406="Yes","Location Mismatch","Verified")))))</f>
        <v/>
      </c>
      <c r="M406" s="18"/>
      <c r="N406" s="21" t="str">
        <f aca="false">IFERROR(IF(OR(I406="",I406=0),"",F406/G406*I406),"")</f>
        <v/>
      </c>
      <c r="O406" s="18"/>
    </row>
    <row r="407" customFormat="false" ht="15" hidden="false" customHeight="false" outlineLevel="0" collapsed="false">
      <c r="A407" s="18"/>
      <c r="B407" s="18"/>
      <c r="C407" s="18"/>
      <c r="D407" s="18"/>
      <c r="E407" s="18"/>
      <c r="F407" s="20"/>
      <c r="G407" s="18"/>
      <c r="H407" s="18"/>
      <c r="I407" s="21" t="str">
        <f aca="false">IF(OR(G407="",H407=""),"",IF(G407&gt;H407,G407-H407,0))</f>
        <v/>
      </c>
      <c r="J407" s="21" t="str">
        <f aca="false">IF(OR(G407="",H407=""),"",IF(H407&gt;G407,H407-G407,0))</f>
        <v/>
      </c>
      <c r="K407" s="18"/>
      <c r="L407" s="22" t="str">
        <f aca="false">IF(G407="","",IF(H407="","Pending",IF(H407&lt;G407,"Short / Not Traced",IF(H407&gt;G407,"Excess Found",IF(K407="Yes","Location Mismatch","Verified")))))</f>
        <v/>
      </c>
      <c r="M407" s="18"/>
      <c r="N407" s="21" t="str">
        <f aca="false">IFERROR(IF(OR(I407="",I407=0),"",F407/G407*I407),"")</f>
        <v/>
      </c>
      <c r="O407" s="18"/>
    </row>
    <row r="408" customFormat="false" ht="15" hidden="false" customHeight="false" outlineLevel="0" collapsed="false">
      <c r="A408" s="18"/>
      <c r="B408" s="18"/>
      <c r="C408" s="18"/>
      <c r="D408" s="18"/>
      <c r="E408" s="18"/>
      <c r="F408" s="20"/>
      <c r="G408" s="18"/>
      <c r="H408" s="18"/>
      <c r="I408" s="21" t="str">
        <f aca="false">IF(OR(G408="",H408=""),"",IF(G408&gt;H408,G408-H408,0))</f>
        <v/>
      </c>
      <c r="J408" s="21" t="str">
        <f aca="false">IF(OR(G408="",H408=""),"",IF(H408&gt;G408,H408-G408,0))</f>
        <v/>
      </c>
      <c r="K408" s="18"/>
      <c r="L408" s="22" t="str">
        <f aca="false">IF(G408="","",IF(H408="","Pending",IF(H408&lt;G408,"Short / Not Traced",IF(H408&gt;G408,"Excess Found",IF(K408="Yes","Location Mismatch","Verified")))))</f>
        <v/>
      </c>
      <c r="M408" s="18"/>
      <c r="N408" s="21" t="str">
        <f aca="false">IFERROR(IF(OR(I408="",I408=0),"",F408/G408*I408),"")</f>
        <v/>
      </c>
      <c r="O408" s="18"/>
    </row>
    <row r="409" customFormat="false" ht="15" hidden="false" customHeight="false" outlineLevel="0" collapsed="false">
      <c r="A409" s="18"/>
      <c r="B409" s="18"/>
      <c r="C409" s="18"/>
      <c r="D409" s="18"/>
      <c r="E409" s="18"/>
      <c r="F409" s="20"/>
      <c r="G409" s="18"/>
      <c r="H409" s="18"/>
      <c r="I409" s="21" t="str">
        <f aca="false">IF(OR(G409="",H409=""),"",IF(G409&gt;H409,G409-H409,0))</f>
        <v/>
      </c>
      <c r="J409" s="21" t="str">
        <f aca="false">IF(OR(G409="",H409=""),"",IF(H409&gt;G409,H409-G409,0))</f>
        <v/>
      </c>
      <c r="K409" s="18"/>
      <c r="L409" s="22" t="str">
        <f aca="false">IF(G409="","",IF(H409="","Pending",IF(H409&lt;G409,"Short / Not Traced",IF(H409&gt;G409,"Excess Found",IF(K409="Yes","Location Mismatch","Verified")))))</f>
        <v/>
      </c>
      <c r="M409" s="18"/>
      <c r="N409" s="21" t="str">
        <f aca="false">IFERROR(IF(OR(I409="",I409=0),"",F409/G409*I409),"")</f>
        <v/>
      </c>
      <c r="O409" s="18"/>
    </row>
    <row r="410" customFormat="false" ht="15" hidden="false" customHeight="false" outlineLevel="0" collapsed="false">
      <c r="A410" s="18"/>
      <c r="B410" s="18"/>
      <c r="C410" s="18"/>
      <c r="D410" s="18"/>
      <c r="E410" s="18"/>
      <c r="F410" s="20"/>
      <c r="G410" s="18"/>
      <c r="H410" s="18"/>
      <c r="I410" s="21" t="str">
        <f aca="false">IF(OR(G410="",H410=""),"",IF(G410&gt;H410,G410-H410,0))</f>
        <v/>
      </c>
      <c r="J410" s="21" t="str">
        <f aca="false">IF(OR(G410="",H410=""),"",IF(H410&gt;G410,H410-G410,0))</f>
        <v/>
      </c>
      <c r="K410" s="18"/>
      <c r="L410" s="22" t="str">
        <f aca="false">IF(G410="","",IF(H410="","Pending",IF(H410&lt;G410,"Short / Not Traced",IF(H410&gt;G410,"Excess Found",IF(K410="Yes","Location Mismatch","Verified")))))</f>
        <v/>
      </c>
      <c r="M410" s="18"/>
      <c r="N410" s="21" t="str">
        <f aca="false">IFERROR(IF(OR(I410="",I410=0),"",F410/G410*I410),"")</f>
        <v/>
      </c>
      <c r="O410" s="18"/>
    </row>
    <row r="411" customFormat="false" ht="15" hidden="false" customHeight="false" outlineLevel="0" collapsed="false">
      <c r="A411" s="18"/>
      <c r="B411" s="18"/>
      <c r="C411" s="18"/>
      <c r="D411" s="18"/>
      <c r="E411" s="18"/>
      <c r="F411" s="20"/>
      <c r="G411" s="18"/>
      <c r="H411" s="18"/>
      <c r="I411" s="21" t="str">
        <f aca="false">IF(OR(G411="",H411=""),"",IF(G411&gt;H411,G411-H411,0))</f>
        <v/>
      </c>
      <c r="J411" s="21" t="str">
        <f aca="false">IF(OR(G411="",H411=""),"",IF(H411&gt;G411,H411-G411,0))</f>
        <v/>
      </c>
      <c r="K411" s="18"/>
      <c r="L411" s="22" t="str">
        <f aca="false">IF(G411="","",IF(H411="","Pending",IF(H411&lt;G411,"Short / Not Traced",IF(H411&gt;G411,"Excess Found",IF(K411="Yes","Location Mismatch","Verified")))))</f>
        <v/>
      </c>
      <c r="M411" s="18"/>
      <c r="N411" s="21" t="str">
        <f aca="false">IFERROR(IF(OR(I411="",I411=0),"",F411/G411*I411),"")</f>
        <v/>
      </c>
      <c r="O411" s="18"/>
    </row>
    <row r="412" customFormat="false" ht="15" hidden="false" customHeight="false" outlineLevel="0" collapsed="false">
      <c r="A412" s="18"/>
      <c r="B412" s="18"/>
      <c r="C412" s="18"/>
      <c r="D412" s="18"/>
      <c r="E412" s="18"/>
      <c r="F412" s="20"/>
      <c r="G412" s="18"/>
      <c r="H412" s="18"/>
      <c r="I412" s="21" t="str">
        <f aca="false">IF(OR(G412="",H412=""),"",IF(G412&gt;H412,G412-H412,0))</f>
        <v/>
      </c>
      <c r="J412" s="21" t="str">
        <f aca="false">IF(OR(G412="",H412=""),"",IF(H412&gt;G412,H412-G412,0))</f>
        <v/>
      </c>
      <c r="K412" s="18"/>
      <c r="L412" s="22" t="str">
        <f aca="false">IF(G412="","",IF(H412="","Pending",IF(H412&lt;G412,"Short / Not Traced",IF(H412&gt;G412,"Excess Found",IF(K412="Yes","Location Mismatch","Verified")))))</f>
        <v/>
      </c>
      <c r="M412" s="18"/>
      <c r="N412" s="21" t="str">
        <f aca="false">IFERROR(IF(OR(I412="",I412=0),"",F412/G412*I412),"")</f>
        <v/>
      </c>
      <c r="O412" s="18"/>
    </row>
    <row r="413" customFormat="false" ht="15" hidden="false" customHeight="false" outlineLevel="0" collapsed="false">
      <c r="A413" s="18"/>
      <c r="B413" s="18"/>
      <c r="C413" s="18"/>
      <c r="D413" s="18"/>
      <c r="E413" s="18"/>
      <c r="F413" s="20"/>
      <c r="G413" s="18"/>
      <c r="H413" s="18"/>
      <c r="I413" s="21" t="str">
        <f aca="false">IF(OR(G413="",H413=""),"",IF(G413&gt;H413,G413-H413,0))</f>
        <v/>
      </c>
      <c r="J413" s="21" t="str">
        <f aca="false">IF(OR(G413="",H413=""),"",IF(H413&gt;G413,H413-G413,0))</f>
        <v/>
      </c>
      <c r="K413" s="18"/>
      <c r="L413" s="22" t="str">
        <f aca="false">IF(G413="","",IF(H413="","Pending",IF(H413&lt;G413,"Short / Not Traced",IF(H413&gt;G413,"Excess Found",IF(K413="Yes","Location Mismatch","Verified")))))</f>
        <v/>
      </c>
      <c r="M413" s="18"/>
      <c r="N413" s="21" t="str">
        <f aca="false">IFERROR(IF(OR(I413="",I413=0),"",F413/G413*I413),"")</f>
        <v/>
      </c>
      <c r="O413" s="18"/>
    </row>
    <row r="414" customFormat="false" ht="15" hidden="false" customHeight="false" outlineLevel="0" collapsed="false">
      <c r="A414" s="18"/>
      <c r="B414" s="18"/>
      <c r="C414" s="18"/>
      <c r="D414" s="18"/>
      <c r="E414" s="18"/>
      <c r="F414" s="20"/>
      <c r="G414" s="18"/>
      <c r="H414" s="18"/>
      <c r="I414" s="21" t="str">
        <f aca="false">IF(OR(G414="",H414=""),"",IF(G414&gt;H414,G414-H414,0))</f>
        <v/>
      </c>
      <c r="J414" s="21" t="str">
        <f aca="false">IF(OR(G414="",H414=""),"",IF(H414&gt;G414,H414-G414,0))</f>
        <v/>
      </c>
      <c r="K414" s="18"/>
      <c r="L414" s="22" t="str">
        <f aca="false">IF(G414="","",IF(H414="","Pending",IF(H414&lt;G414,"Short / Not Traced",IF(H414&gt;G414,"Excess Found",IF(K414="Yes","Location Mismatch","Verified")))))</f>
        <v/>
      </c>
      <c r="M414" s="18"/>
      <c r="N414" s="21" t="str">
        <f aca="false">IFERROR(IF(OR(I414="",I414=0),"",F414/G414*I414),"")</f>
        <v/>
      </c>
      <c r="O414" s="18"/>
    </row>
    <row r="415" customFormat="false" ht="15" hidden="false" customHeight="false" outlineLevel="0" collapsed="false">
      <c r="A415" s="18"/>
      <c r="B415" s="18"/>
      <c r="C415" s="18"/>
      <c r="D415" s="18"/>
      <c r="E415" s="18"/>
      <c r="F415" s="20"/>
      <c r="G415" s="18"/>
      <c r="H415" s="18"/>
      <c r="I415" s="21" t="str">
        <f aca="false">IF(OR(G415="",H415=""),"",IF(G415&gt;H415,G415-H415,0))</f>
        <v/>
      </c>
      <c r="J415" s="21" t="str">
        <f aca="false">IF(OR(G415="",H415=""),"",IF(H415&gt;G415,H415-G415,0))</f>
        <v/>
      </c>
      <c r="K415" s="18"/>
      <c r="L415" s="22" t="str">
        <f aca="false">IF(G415="","",IF(H415="","Pending",IF(H415&lt;G415,"Short / Not Traced",IF(H415&gt;G415,"Excess Found",IF(K415="Yes","Location Mismatch","Verified")))))</f>
        <v/>
      </c>
      <c r="M415" s="18"/>
      <c r="N415" s="21" t="str">
        <f aca="false">IFERROR(IF(OR(I415="",I415=0),"",F415/G415*I415),"")</f>
        <v/>
      </c>
      <c r="O415" s="18"/>
    </row>
    <row r="416" customFormat="false" ht="15" hidden="false" customHeight="false" outlineLevel="0" collapsed="false">
      <c r="A416" s="18"/>
      <c r="B416" s="18"/>
      <c r="C416" s="18"/>
      <c r="D416" s="18"/>
      <c r="E416" s="18"/>
      <c r="F416" s="20"/>
      <c r="G416" s="18"/>
      <c r="H416" s="18"/>
      <c r="I416" s="21" t="str">
        <f aca="false">IF(OR(G416="",H416=""),"",IF(G416&gt;H416,G416-H416,0))</f>
        <v/>
      </c>
      <c r="J416" s="21" t="str">
        <f aca="false">IF(OR(G416="",H416=""),"",IF(H416&gt;G416,H416-G416,0))</f>
        <v/>
      </c>
      <c r="K416" s="18"/>
      <c r="L416" s="22" t="str">
        <f aca="false">IF(G416="","",IF(H416="","Pending",IF(H416&lt;G416,"Short / Not Traced",IF(H416&gt;G416,"Excess Found",IF(K416="Yes","Location Mismatch","Verified")))))</f>
        <v/>
      </c>
      <c r="M416" s="18"/>
      <c r="N416" s="21" t="str">
        <f aca="false">IFERROR(IF(OR(I416="",I416=0),"",F416/G416*I416),"")</f>
        <v/>
      </c>
      <c r="O416" s="18"/>
    </row>
    <row r="417" customFormat="false" ht="15" hidden="false" customHeight="false" outlineLevel="0" collapsed="false">
      <c r="A417" s="18"/>
      <c r="B417" s="18"/>
      <c r="C417" s="18"/>
      <c r="D417" s="18"/>
      <c r="E417" s="18"/>
      <c r="F417" s="20"/>
      <c r="G417" s="18"/>
      <c r="H417" s="18"/>
      <c r="I417" s="21" t="str">
        <f aca="false">IF(OR(G417="",H417=""),"",IF(G417&gt;H417,G417-H417,0))</f>
        <v/>
      </c>
      <c r="J417" s="21" t="str">
        <f aca="false">IF(OR(G417="",H417=""),"",IF(H417&gt;G417,H417-G417,0))</f>
        <v/>
      </c>
      <c r="K417" s="18"/>
      <c r="L417" s="22" t="str">
        <f aca="false">IF(G417="","",IF(H417="","Pending",IF(H417&lt;G417,"Short / Not Traced",IF(H417&gt;G417,"Excess Found",IF(K417="Yes","Location Mismatch","Verified")))))</f>
        <v/>
      </c>
      <c r="M417" s="18"/>
      <c r="N417" s="21" t="str">
        <f aca="false">IFERROR(IF(OR(I417="",I417=0),"",F417/G417*I417),"")</f>
        <v/>
      </c>
      <c r="O417" s="18"/>
    </row>
    <row r="418" customFormat="false" ht="15" hidden="false" customHeight="false" outlineLevel="0" collapsed="false">
      <c r="A418" s="18"/>
      <c r="B418" s="18"/>
      <c r="C418" s="18"/>
      <c r="D418" s="18"/>
      <c r="E418" s="18"/>
      <c r="F418" s="20"/>
      <c r="G418" s="18"/>
      <c r="H418" s="18"/>
      <c r="I418" s="21" t="str">
        <f aca="false">IF(OR(G418="",H418=""),"",IF(G418&gt;H418,G418-H418,0))</f>
        <v/>
      </c>
      <c r="J418" s="21" t="str">
        <f aca="false">IF(OR(G418="",H418=""),"",IF(H418&gt;G418,H418-G418,0))</f>
        <v/>
      </c>
      <c r="K418" s="18"/>
      <c r="L418" s="22" t="str">
        <f aca="false">IF(G418="","",IF(H418="","Pending",IF(H418&lt;G418,"Short / Not Traced",IF(H418&gt;G418,"Excess Found",IF(K418="Yes","Location Mismatch","Verified")))))</f>
        <v/>
      </c>
      <c r="M418" s="18"/>
      <c r="N418" s="21" t="str">
        <f aca="false">IFERROR(IF(OR(I418="",I418=0),"",F418/G418*I418),"")</f>
        <v/>
      </c>
      <c r="O418" s="18"/>
    </row>
    <row r="419" customFormat="false" ht="15" hidden="false" customHeight="false" outlineLevel="0" collapsed="false">
      <c r="A419" s="18"/>
      <c r="B419" s="18"/>
      <c r="C419" s="18"/>
      <c r="D419" s="18"/>
      <c r="E419" s="18"/>
      <c r="F419" s="20"/>
      <c r="G419" s="18"/>
      <c r="H419" s="18"/>
      <c r="I419" s="21" t="str">
        <f aca="false">IF(OR(G419="",H419=""),"",IF(G419&gt;H419,G419-H419,0))</f>
        <v/>
      </c>
      <c r="J419" s="21" t="str">
        <f aca="false">IF(OR(G419="",H419=""),"",IF(H419&gt;G419,H419-G419,0))</f>
        <v/>
      </c>
      <c r="K419" s="18"/>
      <c r="L419" s="22" t="str">
        <f aca="false">IF(G419="","",IF(H419="","Pending",IF(H419&lt;G419,"Short / Not Traced",IF(H419&gt;G419,"Excess Found",IF(K419="Yes","Location Mismatch","Verified")))))</f>
        <v/>
      </c>
      <c r="M419" s="18"/>
      <c r="N419" s="21" t="str">
        <f aca="false">IFERROR(IF(OR(I419="",I419=0),"",F419/G419*I419),"")</f>
        <v/>
      </c>
      <c r="O419" s="18"/>
    </row>
    <row r="420" customFormat="false" ht="15" hidden="false" customHeight="false" outlineLevel="0" collapsed="false">
      <c r="A420" s="18"/>
      <c r="B420" s="18"/>
      <c r="C420" s="18"/>
      <c r="D420" s="18"/>
      <c r="E420" s="18"/>
      <c r="F420" s="20"/>
      <c r="G420" s="18"/>
      <c r="H420" s="18"/>
      <c r="I420" s="21" t="str">
        <f aca="false">IF(OR(G420="",H420=""),"",IF(G420&gt;H420,G420-H420,0))</f>
        <v/>
      </c>
      <c r="J420" s="21" t="str">
        <f aca="false">IF(OR(G420="",H420=""),"",IF(H420&gt;G420,H420-G420,0))</f>
        <v/>
      </c>
      <c r="K420" s="18"/>
      <c r="L420" s="22" t="str">
        <f aca="false">IF(G420="","",IF(H420="","Pending",IF(H420&lt;G420,"Short / Not Traced",IF(H420&gt;G420,"Excess Found",IF(K420="Yes","Location Mismatch","Verified")))))</f>
        <v/>
      </c>
      <c r="M420" s="18"/>
      <c r="N420" s="21" t="str">
        <f aca="false">IFERROR(IF(OR(I420="",I420=0),"",F420/G420*I420),"")</f>
        <v/>
      </c>
      <c r="O420" s="18"/>
    </row>
    <row r="421" customFormat="false" ht="15" hidden="false" customHeight="false" outlineLevel="0" collapsed="false">
      <c r="A421" s="18"/>
      <c r="B421" s="18"/>
      <c r="C421" s="18"/>
      <c r="D421" s="18"/>
      <c r="E421" s="18"/>
      <c r="F421" s="20"/>
      <c r="G421" s="18"/>
      <c r="H421" s="18"/>
      <c r="I421" s="21" t="str">
        <f aca="false">IF(OR(G421="",H421=""),"",IF(G421&gt;H421,G421-H421,0))</f>
        <v/>
      </c>
      <c r="J421" s="21" t="str">
        <f aca="false">IF(OR(G421="",H421=""),"",IF(H421&gt;G421,H421-G421,0))</f>
        <v/>
      </c>
      <c r="K421" s="18"/>
      <c r="L421" s="22" t="str">
        <f aca="false">IF(G421="","",IF(H421="","Pending",IF(H421&lt;G421,"Short / Not Traced",IF(H421&gt;G421,"Excess Found",IF(K421="Yes","Location Mismatch","Verified")))))</f>
        <v/>
      </c>
      <c r="M421" s="18"/>
      <c r="N421" s="21" t="str">
        <f aca="false">IFERROR(IF(OR(I421="",I421=0),"",F421/G421*I421),"")</f>
        <v/>
      </c>
      <c r="O421" s="18"/>
    </row>
    <row r="422" customFormat="false" ht="15" hidden="false" customHeight="false" outlineLevel="0" collapsed="false">
      <c r="A422" s="18"/>
      <c r="B422" s="18"/>
      <c r="C422" s="18"/>
      <c r="D422" s="18"/>
      <c r="E422" s="18"/>
      <c r="F422" s="20"/>
      <c r="G422" s="18"/>
      <c r="H422" s="18"/>
      <c r="I422" s="21" t="str">
        <f aca="false">IF(OR(G422="",H422=""),"",IF(G422&gt;H422,G422-H422,0))</f>
        <v/>
      </c>
      <c r="J422" s="21" t="str">
        <f aca="false">IF(OR(G422="",H422=""),"",IF(H422&gt;G422,H422-G422,0))</f>
        <v/>
      </c>
      <c r="K422" s="18"/>
      <c r="L422" s="22" t="str">
        <f aca="false">IF(G422="","",IF(H422="","Pending",IF(H422&lt;G422,"Short / Not Traced",IF(H422&gt;G422,"Excess Found",IF(K422="Yes","Location Mismatch","Verified")))))</f>
        <v/>
      </c>
      <c r="M422" s="18"/>
      <c r="N422" s="21" t="str">
        <f aca="false">IFERROR(IF(OR(I422="",I422=0),"",F422/G422*I422),"")</f>
        <v/>
      </c>
      <c r="O422" s="18"/>
    </row>
    <row r="423" customFormat="false" ht="15" hidden="false" customHeight="false" outlineLevel="0" collapsed="false">
      <c r="A423" s="18"/>
      <c r="B423" s="18"/>
      <c r="C423" s="18"/>
      <c r="D423" s="18"/>
      <c r="E423" s="18"/>
      <c r="F423" s="20"/>
      <c r="G423" s="18"/>
      <c r="H423" s="18"/>
      <c r="I423" s="21" t="str">
        <f aca="false">IF(OR(G423="",H423=""),"",IF(G423&gt;H423,G423-H423,0))</f>
        <v/>
      </c>
      <c r="J423" s="21" t="str">
        <f aca="false">IF(OR(G423="",H423=""),"",IF(H423&gt;G423,H423-G423,0))</f>
        <v/>
      </c>
      <c r="K423" s="18"/>
      <c r="L423" s="22" t="str">
        <f aca="false">IF(G423="","",IF(H423="","Pending",IF(H423&lt;G423,"Short / Not Traced",IF(H423&gt;G423,"Excess Found",IF(K423="Yes","Location Mismatch","Verified")))))</f>
        <v/>
      </c>
      <c r="M423" s="18"/>
      <c r="N423" s="21" t="str">
        <f aca="false">IFERROR(IF(OR(I423="",I423=0),"",F423/G423*I423),"")</f>
        <v/>
      </c>
      <c r="O423" s="18"/>
    </row>
    <row r="424" customFormat="false" ht="15" hidden="false" customHeight="false" outlineLevel="0" collapsed="false">
      <c r="A424" s="18"/>
      <c r="B424" s="18"/>
      <c r="C424" s="18"/>
      <c r="D424" s="18"/>
      <c r="E424" s="18"/>
      <c r="F424" s="20"/>
      <c r="G424" s="18"/>
      <c r="H424" s="18"/>
      <c r="I424" s="21" t="str">
        <f aca="false">IF(OR(G424="",H424=""),"",IF(G424&gt;H424,G424-H424,0))</f>
        <v/>
      </c>
      <c r="J424" s="21" t="str">
        <f aca="false">IF(OR(G424="",H424=""),"",IF(H424&gt;G424,H424-G424,0))</f>
        <v/>
      </c>
      <c r="K424" s="18"/>
      <c r="L424" s="22" t="str">
        <f aca="false">IF(G424="","",IF(H424="","Pending",IF(H424&lt;G424,"Short / Not Traced",IF(H424&gt;G424,"Excess Found",IF(K424="Yes","Location Mismatch","Verified")))))</f>
        <v/>
      </c>
      <c r="M424" s="18"/>
      <c r="N424" s="21" t="str">
        <f aca="false">IFERROR(IF(OR(I424="",I424=0),"",F424/G424*I424),"")</f>
        <v/>
      </c>
      <c r="O424" s="18"/>
    </row>
    <row r="425" customFormat="false" ht="15" hidden="false" customHeight="false" outlineLevel="0" collapsed="false">
      <c r="A425" s="18"/>
      <c r="B425" s="18"/>
      <c r="C425" s="18"/>
      <c r="D425" s="18"/>
      <c r="E425" s="18"/>
      <c r="F425" s="20"/>
      <c r="G425" s="18"/>
      <c r="H425" s="18"/>
      <c r="I425" s="21" t="str">
        <f aca="false">IF(OR(G425="",H425=""),"",IF(G425&gt;H425,G425-H425,0))</f>
        <v/>
      </c>
      <c r="J425" s="21" t="str">
        <f aca="false">IF(OR(G425="",H425=""),"",IF(H425&gt;G425,H425-G425,0))</f>
        <v/>
      </c>
      <c r="K425" s="18"/>
      <c r="L425" s="22" t="str">
        <f aca="false">IF(G425="","",IF(H425="","Pending",IF(H425&lt;G425,"Short / Not Traced",IF(H425&gt;G425,"Excess Found",IF(K425="Yes","Location Mismatch","Verified")))))</f>
        <v/>
      </c>
      <c r="M425" s="18"/>
      <c r="N425" s="21" t="str">
        <f aca="false">IFERROR(IF(OR(I425="",I425=0),"",F425/G425*I425),"")</f>
        <v/>
      </c>
      <c r="O425" s="18"/>
    </row>
    <row r="426" customFormat="false" ht="15" hidden="false" customHeight="false" outlineLevel="0" collapsed="false">
      <c r="A426" s="18"/>
      <c r="B426" s="18"/>
      <c r="C426" s="18"/>
      <c r="D426" s="18"/>
      <c r="E426" s="18"/>
      <c r="F426" s="20"/>
      <c r="G426" s="18"/>
      <c r="H426" s="18"/>
      <c r="I426" s="21" t="str">
        <f aca="false">IF(OR(G426="",H426=""),"",IF(G426&gt;H426,G426-H426,0))</f>
        <v/>
      </c>
      <c r="J426" s="21" t="str">
        <f aca="false">IF(OR(G426="",H426=""),"",IF(H426&gt;G426,H426-G426,0))</f>
        <v/>
      </c>
      <c r="K426" s="18"/>
      <c r="L426" s="22" t="str">
        <f aca="false">IF(G426="","",IF(H426="","Pending",IF(H426&lt;G426,"Short / Not Traced",IF(H426&gt;G426,"Excess Found",IF(K426="Yes","Location Mismatch","Verified")))))</f>
        <v/>
      </c>
      <c r="M426" s="18"/>
      <c r="N426" s="21" t="str">
        <f aca="false">IFERROR(IF(OR(I426="",I426=0),"",F426/G426*I426),"")</f>
        <v/>
      </c>
      <c r="O426" s="18"/>
    </row>
    <row r="427" customFormat="false" ht="15" hidden="false" customHeight="false" outlineLevel="0" collapsed="false">
      <c r="A427" s="18"/>
      <c r="B427" s="18"/>
      <c r="C427" s="18"/>
      <c r="D427" s="18"/>
      <c r="E427" s="18"/>
      <c r="F427" s="20"/>
      <c r="G427" s="18"/>
      <c r="H427" s="18"/>
      <c r="I427" s="21" t="str">
        <f aca="false">IF(OR(G427="",H427=""),"",IF(G427&gt;H427,G427-H427,0))</f>
        <v/>
      </c>
      <c r="J427" s="21" t="str">
        <f aca="false">IF(OR(G427="",H427=""),"",IF(H427&gt;G427,H427-G427,0))</f>
        <v/>
      </c>
      <c r="K427" s="18"/>
      <c r="L427" s="22" t="str">
        <f aca="false">IF(G427="","",IF(H427="","Pending",IF(H427&lt;G427,"Short / Not Traced",IF(H427&gt;G427,"Excess Found",IF(K427="Yes","Location Mismatch","Verified")))))</f>
        <v/>
      </c>
      <c r="M427" s="18"/>
      <c r="N427" s="21" t="str">
        <f aca="false">IFERROR(IF(OR(I427="",I427=0),"",F427/G427*I427),"")</f>
        <v/>
      </c>
      <c r="O427" s="18"/>
    </row>
    <row r="428" customFormat="false" ht="15" hidden="false" customHeight="false" outlineLevel="0" collapsed="false">
      <c r="A428" s="18"/>
      <c r="B428" s="18"/>
      <c r="C428" s="18"/>
      <c r="D428" s="18"/>
      <c r="E428" s="18"/>
      <c r="F428" s="20"/>
      <c r="G428" s="18"/>
      <c r="H428" s="18"/>
      <c r="I428" s="21" t="str">
        <f aca="false">IF(OR(G428="",H428=""),"",IF(G428&gt;H428,G428-H428,0))</f>
        <v/>
      </c>
      <c r="J428" s="21" t="str">
        <f aca="false">IF(OR(G428="",H428=""),"",IF(H428&gt;G428,H428-G428,0))</f>
        <v/>
      </c>
      <c r="K428" s="18"/>
      <c r="L428" s="22" t="str">
        <f aca="false">IF(G428="","",IF(H428="","Pending",IF(H428&lt;G428,"Short / Not Traced",IF(H428&gt;G428,"Excess Found",IF(K428="Yes","Location Mismatch","Verified")))))</f>
        <v/>
      </c>
      <c r="M428" s="18"/>
      <c r="N428" s="21" t="str">
        <f aca="false">IFERROR(IF(OR(I428="",I428=0),"",F428/G428*I428),"")</f>
        <v/>
      </c>
      <c r="O428" s="18"/>
    </row>
    <row r="429" customFormat="false" ht="15" hidden="false" customHeight="false" outlineLevel="0" collapsed="false">
      <c r="A429" s="18"/>
      <c r="B429" s="18"/>
      <c r="C429" s="18"/>
      <c r="D429" s="18"/>
      <c r="E429" s="18"/>
      <c r="F429" s="20"/>
      <c r="G429" s="18"/>
      <c r="H429" s="18"/>
      <c r="I429" s="21" t="str">
        <f aca="false">IF(OR(G429="",H429=""),"",IF(G429&gt;H429,G429-H429,0))</f>
        <v/>
      </c>
      <c r="J429" s="21" t="str">
        <f aca="false">IF(OR(G429="",H429=""),"",IF(H429&gt;G429,H429-G429,0))</f>
        <v/>
      </c>
      <c r="K429" s="18"/>
      <c r="L429" s="22" t="str">
        <f aca="false">IF(G429="","",IF(H429="","Pending",IF(H429&lt;G429,"Short / Not Traced",IF(H429&gt;G429,"Excess Found",IF(K429="Yes","Location Mismatch","Verified")))))</f>
        <v/>
      </c>
      <c r="M429" s="18"/>
      <c r="N429" s="21" t="str">
        <f aca="false">IFERROR(IF(OR(I429="",I429=0),"",F429/G429*I429),"")</f>
        <v/>
      </c>
      <c r="O429" s="18"/>
    </row>
    <row r="430" customFormat="false" ht="15" hidden="false" customHeight="false" outlineLevel="0" collapsed="false">
      <c r="A430" s="18"/>
      <c r="B430" s="18"/>
      <c r="C430" s="18"/>
      <c r="D430" s="18"/>
      <c r="E430" s="18"/>
      <c r="F430" s="20"/>
      <c r="G430" s="18"/>
      <c r="H430" s="18"/>
      <c r="I430" s="21" t="str">
        <f aca="false">IF(OR(G430="",H430=""),"",IF(G430&gt;H430,G430-H430,0))</f>
        <v/>
      </c>
      <c r="J430" s="21" t="str">
        <f aca="false">IF(OR(G430="",H430=""),"",IF(H430&gt;G430,H430-G430,0))</f>
        <v/>
      </c>
      <c r="K430" s="18"/>
      <c r="L430" s="22" t="str">
        <f aca="false">IF(G430="","",IF(H430="","Pending",IF(H430&lt;G430,"Short / Not Traced",IF(H430&gt;G430,"Excess Found",IF(K430="Yes","Location Mismatch","Verified")))))</f>
        <v/>
      </c>
      <c r="M430" s="18"/>
      <c r="N430" s="21" t="str">
        <f aca="false">IFERROR(IF(OR(I430="",I430=0),"",F430/G430*I430),"")</f>
        <v/>
      </c>
      <c r="O430" s="18"/>
    </row>
    <row r="431" customFormat="false" ht="15" hidden="false" customHeight="false" outlineLevel="0" collapsed="false">
      <c r="A431" s="18"/>
      <c r="B431" s="18"/>
      <c r="C431" s="18"/>
      <c r="D431" s="18"/>
      <c r="E431" s="18"/>
      <c r="F431" s="20"/>
      <c r="G431" s="18"/>
      <c r="H431" s="18"/>
      <c r="I431" s="21" t="str">
        <f aca="false">IF(OR(G431="",H431=""),"",IF(G431&gt;H431,G431-H431,0))</f>
        <v/>
      </c>
      <c r="J431" s="21" t="str">
        <f aca="false">IF(OR(G431="",H431=""),"",IF(H431&gt;G431,H431-G431,0))</f>
        <v/>
      </c>
      <c r="K431" s="18"/>
      <c r="L431" s="22" t="str">
        <f aca="false">IF(G431="","",IF(H431="","Pending",IF(H431&lt;G431,"Short / Not Traced",IF(H431&gt;G431,"Excess Found",IF(K431="Yes","Location Mismatch","Verified")))))</f>
        <v/>
      </c>
      <c r="M431" s="18"/>
      <c r="N431" s="21" t="str">
        <f aca="false">IFERROR(IF(OR(I431="",I431=0),"",F431/G431*I431),"")</f>
        <v/>
      </c>
      <c r="O431" s="18"/>
    </row>
    <row r="432" customFormat="false" ht="15" hidden="false" customHeight="false" outlineLevel="0" collapsed="false">
      <c r="A432" s="18"/>
      <c r="B432" s="18"/>
      <c r="C432" s="18"/>
      <c r="D432" s="18"/>
      <c r="E432" s="18"/>
      <c r="F432" s="20"/>
      <c r="G432" s="18"/>
      <c r="H432" s="18"/>
      <c r="I432" s="21" t="str">
        <f aca="false">IF(OR(G432="",H432=""),"",IF(G432&gt;H432,G432-H432,0))</f>
        <v/>
      </c>
      <c r="J432" s="21" t="str">
        <f aca="false">IF(OR(G432="",H432=""),"",IF(H432&gt;G432,H432-G432,0))</f>
        <v/>
      </c>
      <c r="K432" s="18"/>
      <c r="L432" s="22" t="str">
        <f aca="false">IF(G432="","",IF(H432="","Pending",IF(H432&lt;G432,"Short / Not Traced",IF(H432&gt;G432,"Excess Found",IF(K432="Yes","Location Mismatch","Verified")))))</f>
        <v/>
      </c>
      <c r="M432" s="18"/>
      <c r="N432" s="21" t="str">
        <f aca="false">IFERROR(IF(OR(I432="",I432=0),"",F432/G432*I432),"")</f>
        <v/>
      </c>
      <c r="O432" s="18"/>
    </row>
    <row r="433" customFormat="false" ht="15" hidden="false" customHeight="false" outlineLevel="0" collapsed="false">
      <c r="A433" s="18"/>
      <c r="B433" s="18"/>
      <c r="C433" s="18"/>
      <c r="D433" s="18"/>
      <c r="E433" s="18"/>
      <c r="F433" s="20"/>
      <c r="G433" s="18"/>
      <c r="H433" s="18"/>
      <c r="I433" s="21" t="str">
        <f aca="false">IF(OR(G433="",H433=""),"",IF(G433&gt;H433,G433-H433,0))</f>
        <v/>
      </c>
      <c r="J433" s="21" t="str">
        <f aca="false">IF(OR(G433="",H433=""),"",IF(H433&gt;G433,H433-G433,0))</f>
        <v/>
      </c>
      <c r="K433" s="18"/>
      <c r="L433" s="22" t="str">
        <f aca="false">IF(G433="","",IF(H433="","Pending",IF(H433&lt;G433,"Short / Not Traced",IF(H433&gt;G433,"Excess Found",IF(K433="Yes","Location Mismatch","Verified")))))</f>
        <v/>
      </c>
      <c r="M433" s="18"/>
      <c r="N433" s="21" t="str">
        <f aca="false">IFERROR(IF(OR(I433="",I433=0),"",F433/G433*I433),"")</f>
        <v/>
      </c>
      <c r="O433" s="18"/>
    </row>
    <row r="434" customFormat="false" ht="15" hidden="false" customHeight="false" outlineLevel="0" collapsed="false">
      <c r="A434" s="18"/>
      <c r="B434" s="18"/>
      <c r="C434" s="18"/>
      <c r="D434" s="18"/>
      <c r="E434" s="18"/>
      <c r="F434" s="20"/>
      <c r="G434" s="18"/>
      <c r="H434" s="18"/>
      <c r="I434" s="21" t="str">
        <f aca="false">IF(OR(G434="",H434=""),"",IF(G434&gt;H434,G434-H434,0))</f>
        <v/>
      </c>
      <c r="J434" s="21" t="str">
        <f aca="false">IF(OR(G434="",H434=""),"",IF(H434&gt;G434,H434-G434,0))</f>
        <v/>
      </c>
      <c r="K434" s="18"/>
      <c r="L434" s="22" t="str">
        <f aca="false">IF(G434="","",IF(H434="","Pending",IF(H434&lt;G434,"Short / Not Traced",IF(H434&gt;G434,"Excess Found",IF(K434="Yes","Location Mismatch","Verified")))))</f>
        <v/>
      </c>
      <c r="M434" s="18"/>
      <c r="N434" s="21" t="str">
        <f aca="false">IFERROR(IF(OR(I434="",I434=0),"",F434/G434*I434),"")</f>
        <v/>
      </c>
      <c r="O434" s="18"/>
    </row>
    <row r="435" customFormat="false" ht="15" hidden="false" customHeight="false" outlineLevel="0" collapsed="false">
      <c r="A435" s="18"/>
      <c r="B435" s="18"/>
      <c r="C435" s="18"/>
      <c r="D435" s="18"/>
      <c r="E435" s="18"/>
      <c r="F435" s="20"/>
      <c r="G435" s="18"/>
      <c r="H435" s="18"/>
      <c r="I435" s="21" t="str">
        <f aca="false">IF(OR(G435="",H435=""),"",IF(G435&gt;H435,G435-H435,0))</f>
        <v/>
      </c>
      <c r="J435" s="21" t="str">
        <f aca="false">IF(OR(G435="",H435=""),"",IF(H435&gt;G435,H435-G435,0))</f>
        <v/>
      </c>
      <c r="K435" s="18"/>
      <c r="L435" s="22" t="str">
        <f aca="false">IF(G435="","",IF(H435="","Pending",IF(H435&lt;G435,"Short / Not Traced",IF(H435&gt;G435,"Excess Found",IF(K435="Yes","Location Mismatch","Verified")))))</f>
        <v/>
      </c>
      <c r="M435" s="18"/>
      <c r="N435" s="21" t="str">
        <f aca="false">IFERROR(IF(OR(I435="",I435=0),"",F435/G435*I435),"")</f>
        <v/>
      </c>
      <c r="O435" s="18"/>
    </row>
    <row r="436" customFormat="false" ht="15" hidden="false" customHeight="false" outlineLevel="0" collapsed="false">
      <c r="A436" s="18"/>
      <c r="B436" s="18"/>
      <c r="C436" s="18"/>
      <c r="D436" s="18"/>
      <c r="E436" s="18"/>
      <c r="F436" s="20"/>
      <c r="G436" s="18"/>
      <c r="H436" s="18"/>
      <c r="I436" s="21" t="str">
        <f aca="false">IF(OR(G436="",H436=""),"",IF(G436&gt;H436,G436-H436,0))</f>
        <v/>
      </c>
      <c r="J436" s="21" t="str">
        <f aca="false">IF(OR(G436="",H436=""),"",IF(H436&gt;G436,H436-G436,0))</f>
        <v/>
      </c>
      <c r="K436" s="18"/>
      <c r="L436" s="22" t="str">
        <f aca="false">IF(G436="","",IF(H436="","Pending",IF(H436&lt;G436,"Short / Not Traced",IF(H436&gt;G436,"Excess Found",IF(K436="Yes","Location Mismatch","Verified")))))</f>
        <v/>
      </c>
      <c r="M436" s="18"/>
      <c r="N436" s="21" t="str">
        <f aca="false">IFERROR(IF(OR(I436="",I436=0),"",F436/G436*I436),"")</f>
        <v/>
      </c>
      <c r="O436" s="18"/>
    </row>
    <row r="437" customFormat="false" ht="15" hidden="false" customHeight="false" outlineLevel="0" collapsed="false">
      <c r="A437" s="18"/>
      <c r="B437" s="18"/>
      <c r="C437" s="18"/>
      <c r="D437" s="18"/>
      <c r="E437" s="18"/>
      <c r="F437" s="20"/>
      <c r="G437" s="18"/>
      <c r="H437" s="18"/>
      <c r="I437" s="21" t="str">
        <f aca="false">IF(OR(G437="",H437=""),"",IF(G437&gt;H437,G437-H437,0))</f>
        <v/>
      </c>
      <c r="J437" s="21" t="str">
        <f aca="false">IF(OR(G437="",H437=""),"",IF(H437&gt;G437,H437-G437,0))</f>
        <v/>
      </c>
      <c r="K437" s="18"/>
      <c r="L437" s="22" t="str">
        <f aca="false">IF(G437="","",IF(H437="","Pending",IF(H437&lt;G437,"Short / Not Traced",IF(H437&gt;G437,"Excess Found",IF(K437="Yes","Location Mismatch","Verified")))))</f>
        <v/>
      </c>
      <c r="M437" s="18"/>
      <c r="N437" s="21" t="str">
        <f aca="false">IFERROR(IF(OR(I437="",I437=0),"",F437/G437*I437),"")</f>
        <v/>
      </c>
      <c r="O437" s="18"/>
    </row>
    <row r="438" customFormat="false" ht="15" hidden="false" customHeight="false" outlineLevel="0" collapsed="false">
      <c r="A438" s="18"/>
      <c r="B438" s="18"/>
      <c r="C438" s="18"/>
      <c r="D438" s="18"/>
      <c r="E438" s="18"/>
      <c r="F438" s="20"/>
      <c r="G438" s="18"/>
      <c r="H438" s="18"/>
      <c r="I438" s="21" t="str">
        <f aca="false">IF(OR(G438="",H438=""),"",IF(G438&gt;H438,G438-H438,0))</f>
        <v/>
      </c>
      <c r="J438" s="21" t="str">
        <f aca="false">IF(OR(G438="",H438=""),"",IF(H438&gt;G438,H438-G438,0))</f>
        <v/>
      </c>
      <c r="K438" s="18"/>
      <c r="L438" s="22" t="str">
        <f aca="false">IF(G438="","",IF(H438="","Pending",IF(H438&lt;G438,"Short / Not Traced",IF(H438&gt;G438,"Excess Found",IF(K438="Yes","Location Mismatch","Verified")))))</f>
        <v/>
      </c>
      <c r="M438" s="18"/>
      <c r="N438" s="21" t="str">
        <f aca="false">IFERROR(IF(OR(I438="",I438=0),"",F438/G438*I438),"")</f>
        <v/>
      </c>
      <c r="O438" s="18"/>
    </row>
    <row r="439" customFormat="false" ht="15" hidden="false" customHeight="false" outlineLevel="0" collapsed="false">
      <c r="A439" s="18"/>
      <c r="B439" s="18"/>
      <c r="C439" s="18"/>
      <c r="D439" s="18"/>
      <c r="E439" s="18"/>
      <c r="F439" s="20"/>
      <c r="G439" s="18"/>
      <c r="H439" s="18"/>
      <c r="I439" s="21" t="str">
        <f aca="false">IF(OR(G439="",H439=""),"",IF(G439&gt;H439,G439-H439,0))</f>
        <v/>
      </c>
      <c r="J439" s="21" t="str">
        <f aca="false">IF(OR(G439="",H439=""),"",IF(H439&gt;G439,H439-G439,0))</f>
        <v/>
      </c>
      <c r="K439" s="18"/>
      <c r="L439" s="22" t="str">
        <f aca="false">IF(G439="","",IF(H439="","Pending",IF(H439&lt;G439,"Short / Not Traced",IF(H439&gt;G439,"Excess Found",IF(K439="Yes","Location Mismatch","Verified")))))</f>
        <v/>
      </c>
      <c r="M439" s="18"/>
      <c r="N439" s="21" t="str">
        <f aca="false">IFERROR(IF(OR(I439="",I439=0),"",F439/G439*I439),"")</f>
        <v/>
      </c>
      <c r="O439" s="18"/>
    </row>
    <row r="440" customFormat="false" ht="15" hidden="false" customHeight="false" outlineLevel="0" collapsed="false">
      <c r="A440" s="18"/>
      <c r="B440" s="18"/>
      <c r="C440" s="18"/>
      <c r="D440" s="18"/>
      <c r="E440" s="18"/>
      <c r="F440" s="20"/>
      <c r="G440" s="18"/>
      <c r="H440" s="18"/>
      <c r="I440" s="21" t="str">
        <f aca="false">IF(OR(G440="",H440=""),"",IF(G440&gt;H440,G440-H440,0))</f>
        <v/>
      </c>
      <c r="J440" s="21" t="str">
        <f aca="false">IF(OR(G440="",H440=""),"",IF(H440&gt;G440,H440-G440,0))</f>
        <v/>
      </c>
      <c r="K440" s="18"/>
      <c r="L440" s="22" t="str">
        <f aca="false">IF(G440="","",IF(H440="","Pending",IF(H440&lt;G440,"Short / Not Traced",IF(H440&gt;G440,"Excess Found",IF(K440="Yes","Location Mismatch","Verified")))))</f>
        <v/>
      </c>
      <c r="M440" s="18"/>
      <c r="N440" s="21" t="str">
        <f aca="false">IFERROR(IF(OR(I440="",I440=0),"",F440/G440*I440),"")</f>
        <v/>
      </c>
      <c r="O440" s="18"/>
    </row>
    <row r="441" customFormat="false" ht="15" hidden="false" customHeight="false" outlineLevel="0" collapsed="false">
      <c r="A441" s="18"/>
      <c r="B441" s="18"/>
      <c r="C441" s="18"/>
      <c r="D441" s="18"/>
      <c r="E441" s="18"/>
      <c r="F441" s="20"/>
      <c r="G441" s="18"/>
      <c r="H441" s="18"/>
      <c r="I441" s="21" t="str">
        <f aca="false">IF(OR(G441="",H441=""),"",IF(G441&gt;H441,G441-H441,0))</f>
        <v/>
      </c>
      <c r="J441" s="21" t="str">
        <f aca="false">IF(OR(G441="",H441=""),"",IF(H441&gt;G441,H441-G441,0))</f>
        <v/>
      </c>
      <c r="K441" s="18"/>
      <c r="L441" s="22" t="str">
        <f aca="false">IF(G441="","",IF(H441="","Pending",IF(H441&lt;G441,"Short / Not Traced",IF(H441&gt;G441,"Excess Found",IF(K441="Yes","Location Mismatch","Verified")))))</f>
        <v/>
      </c>
      <c r="M441" s="18"/>
      <c r="N441" s="21" t="str">
        <f aca="false">IFERROR(IF(OR(I441="",I441=0),"",F441/G441*I441),"")</f>
        <v/>
      </c>
      <c r="O441" s="18"/>
    </row>
    <row r="442" customFormat="false" ht="15" hidden="false" customHeight="false" outlineLevel="0" collapsed="false">
      <c r="A442" s="18"/>
      <c r="B442" s="18"/>
      <c r="C442" s="18"/>
      <c r="D442" s="18"/>
      <c r="E442" s="18"/>
      <c r="F442" s="20"/>
      <c r="G442" s="18"/>
      <c r="H442" s="18"/>
      <c r="I442" s="21" t="str">
        <f aca="false">IF(OR(G442="",H442=""),"",IF(G442&gt;H442,G442-H442,0))</f>
        <v/>
      </c>
      <c r="J442" s="21" t="str">
        <f aca="false">IF(OR(G442="",H442=""),"",IF(H442&gt;G442,H442-G442,0))</f>
        <v/>
      </c>
      <c r="K442" s="18"/>
      <c r="L442" s="22" t="str">
        <f aca="false">IF(G442="","",IF(H442="","Pending",IF(H442&lt;G442,"Short / Not Traced",IF(H442&gt;G442,"Excess Found",IF(K442="Yes","Location Mismatch","Verified")))))</f>
        <v/>
      </c>
      <c r="M442" s="18"/>
      <c r="N442" s="21" t="str">
        <f aca="false">IFERROR(IF(OR(I442="",I442=0),"",F442/G442*I442),"")</f>
        <v/>
      </c>
      <c r="O442" s="18"/>
    </row>
    <row r="443" customFormat="false" ht="15" hidden="false" customHeight="false" outlineLevel="0" collapsed="false">
      <c r="A443" s="18"/>
      <c r="B443" s="18"/>
      <c r="C443" s="18"/>
      <c r="D443" s="18"/>
      <c r="E443" s="18"/>
      <c r="F443" s="20"/>
      <c r="G443" s="18"/>
      <c r="H443" s="18"/>
      <c r="I443" s="21" t="str">
        <f aca="false">IF(OR(G443="",H443=""),"",IF(G443&gt;H443,G443-H443,0))</f>
        <v/>
      </c>
      <c r="J443" s="21" t="str">
        <f aca="false">IF(OR(G443="",H443=""),"",IF(H443&gt;G443,H443-G443,0))</f>
        <v/>
      </c>
      <c r="K443" s="18"/>
      <c r="L443" s="22" t="str">
        <f aca="false">IF(G443="","",IF(H443="","Pending",IF(H443&lt;G443,"Short / Not Traced",IF(H443&gt;G443,"Excess Found",IF(K443="Yes","Location Mismatch","Verified")))))</f>
        <v/>
      </c>
      <c r="M443" s="18"/>
      <c r="N443" s="21" t="str">
        <f aca="false">IFERROR(IF(OR(I443="",I443=0),"",F443/G443*I443),"")</f>
        <v/>
      </c>
      <c r="O443" s="18"/>
    </row>
    <row r="444" customFormat="false" ht="15" hidden="false" customHeight="false" outlineLevel="0" collapsed="false">
      <c r="A444" s="18"/>
      <c r="B444" s="18"/>
      <c r="C444" s="18"/>
      <c r="D444" s="18"/>
      <c r="E444" s="18"/>
      <c r="F444" s="20"/>
      <c r="G444" s="18"/>
      <c r="H444" s="18"/>
      <c r="I444" s="21" t="str">
        <f aca="false">IF(OR(G444="",H444=""),"",IF(G444&gt;H444,G444-H444,0))</f>
        <v/>
      </c>
      <c r="J444" s="21" t="str">
        <f aca="false">IF(OR(G444="",H444=""),"",IF(H444&gt;G444,H444-G444,0))</f>
        <v/>
      </c>
      <c r="K444" s="18"/>
      <c r="L444" s="22" t="str">
        <f aca="false">IF(G444="","",IF(H444="","Pending",IF(H444&lt;G444,"Short / Not Traced",IF(H444&gt;G444,"Excess Found",IF(K444="Yes","Location Mismatch","Verified")))))</f>
        <v/>
      </c>
      <c r="M444" s="18"/>
      <c r="N444" s="21" t="str">
        <f aca="false">IFERROR(IF(OR(I444="",I444=0),"",F444/G444*I444),"")</f>
        <v/>
      </c>
      <c r="O444" s="18"/>
    </row>
    <row r="445" customFormat="false" ht="15" hidden="false" customHeight="false" outlineLevel="0" collapsed="false">
      <c r="A445" s="18"/>
      <c r="B445" s="18"/>
      <c r="C445" s="18"/>
      <c r="D445" s="18"/>
      <c r="E445" s="18"/>
      <c r="F445" s="20"/>
      <c r="G445" s="18"/>
      <c r="H445" s="18"/>
      <c r="I445" s="21" t="str">
        <f aca="false">IF(OR(G445="",H445=""),"",IF(G445&gt;H445,G445-H445,0))</f>
        <v/>
      </c>
      <c r="J445" s="21" t="str">
        <f aca="false">IF(OR(G445="",H445=""),"",IF(H445&gt;G445,H445-G445,0))</f>
        <v/>
      </c>
      <c r="K445" s="18"/>
      <c r="L445" s="22" t="str">
        <f aca="false">IF(G445="","",IF(H445="","Pending",IF(H445&lt;G445,"Short / Not Traced",IF(H445&gt;G445,"Excess Found",IF(K445="Yes","Location Mismatch","Verified")))))</f>
        <v/>
      </c>
      <c r="M445" s="18"/>
      <c r="N445" s="21" t="str">
        <f aca="false">IFERROR(IF(OR(I445="",I445=0),"",F445/G445*I445),"")</f>
        <v/>
      </c>
      <c r="O445" s="18"/>
    </row>
    <row r="446" customFormat="false" ht="15" hidden="false" customHeight="false" outlineLevel="0" collapsed="false">
      <c r="A446" s="18"/>
      <c r="B446" s="18"/>
      <c r="C446" s="18"/>
      <c r="D446" s="18"/>
      <c r="E446" s="18"/>
      <c r="F446" s="20"/>
      <c r="G446" s="18"/>
      <c r="H446" s="18"/>
      <c r="I446" s="21" t="str">
        <f aca="false">IF(OR(G446="",H446=""),"",IF(G446&gt;H446,G446-H446,0))</f>
        <v/>
      </c>
      <c r="J446" s="21" t="str">
        <f aca="false">IF(OR(G446="",H446=""),"",IF(H446&gt;G446,H446-G446,0))</f>
        <v/>
      </c>
      <c r="K446" s="18"/>
      <c r="L446" s="22" t="str">
        <f aca="false">IF(G446="","",IF(H446="","Pending",IF(H446&lt;G446,"Short / Not Traced",IF(H446&gt;G446,"Excess Found",IF(K446="Yes","Location Mismatch","Verified")))))</f>
        <v/>
      </c>
      <c r="M446" s="18"/>
      <c r="N446" s="21" t="str">
        <f aca="false">IFERROR(IF(OR(I446="",I446=0),"",F446/G446*I446),"")</f>
        <v/>
      </c>
      <c r="O446" s="18"/>
    </row>
    <row r="447" customFormat="false" ht="15" hidden="false" customHeight="false" outlineLevel="0" collapsed="false">
      <c r="A447" s="18"/>
      <c r="B447" s="18"/>
      <c r="C447" s="18"/>
      <c r="D447" s="18"/>
      <c r="E447" s="18"/>
      <c r="F447" s="20"/>
      <c r="G447" s="18"/>
      <c r="H447" s="18"/>
      <c r="I447" s="21" t="str">
        <f aca="false">IF(OR(G447="",H447=""),"",IF(G447&gt;H447,G447-H447,0))</f>
        <v/>
      </c>
      <c r="J447" s="21" t="str">
        <f aca="false">IF(OR(G447="",H447=""),"",IF(H447&gt;G447,H447-G447,0))</f>
        <v/>
      </c>
      <c r="K447" s="18"/>
      <c r="L447" s="22" t="str">
        <f aca="false">IF(G447="","",IF(H447="","Pending",IF(H447&lt;G447,"Short / Not Traced",IF(H447&gt;G447,"Excess Found",IF(K447="Yes","Location Mismatch","Verified")))))</f>
        <v/>
      </c>
      <c r="M447" s="18"/>
      <c r="N447" s="21" t="str">
        <f aca="false">IFERROR(IF(OR(I447="",I447=0),"",F447/G447*I447),"")</f>
        <v/>
      </c>
      <c r="O447" s="18"/>
    </row>
    <row r="448" customFormat="false" ht="15" hidden="false" customHeight="false" outlineLevel="0" collapsed="false">
      <c r="A448" s="18"/>
      <c r="B448" s="18"/>
      <c r="C448" s="18"/>
      <c r="D448" s="18"/>
      <c r="E448" s="18"/>
      <c r="F448" s="20"/>
      <c r="G448" s="18"/>
      <c r="H448" s="18"/>
      <c r="I448" s="21" t="str">
        <f aca="false">IF(OR(G448="",H448=""),"",IF(G448&gt;H448,G448-H448,0))</f>
        <v/>
      </c>
      <c r="J448" s="21" t="str">
        <f aca="false">IF(OR(G448="",H448=""),"",IF(H448&gt;G448,H448-G448,0))</f>
        <v/>
      </c>
      <c r="K448" s="18"/>
      <c r="L448" s="22" t="str">
        <f aca="false">IF(G448="","",IF(H448="","Pending",IF(H448&lt;G448,"Short / Not Traced",IF(H448&gt;G448,"Excess Found",IF(K448="Yes","Location Mismatch","Verified")))))</f>
        <v/>
      </c>
      <c r="M448" s="18"/>
      <c r="N448" s="21" t="str">
        <f aca="false">IFERROR(IF(OR(I448="",I448=0),"",F448/G448*I448),"")</f>
        <v/>
      </c>
      <c r="O448" s="18"/>
    </row>
    <row r="449" customFormat="false" ht="15" hidden="false" customHeight="false" outlineLevel="0" collapsed="false">
      <c r="A449" s="18"/>
      <c r="B449" s="18"/>
      <c r="C449" s="18"/>
      <c r="D449" s="18"/>
      <c r="E449" s="18"/>
      <c r="F449" s="20"/>
      <c r="G449" s="18"/>
      <c r="H449" s="18"/>
      <c r="I449" s="21" t="str">
        <f aca="false">IF(OR(G449="",H449=""),"",IF(G449&gt;H449,G449-H449,0))</f>
        <v/>
      </c>
      <c r="J449" s="21" t="str">
        <f aca="false">IF(OR(G449="",H449=""),"",IF(H449&gt;G449,H449-G449,0))</f>
        <v/>
      </c>
      <c r="K449" s="18"/>
      <c r="L449" s="22" t="str">
        <f aca="false">IF(G449="","",IF(H449="","Pending",IF(H449&lt;G449,"Short / Not Traced",IF(H449&gt;G449,"Excess Found",IF(K449="Yes","Location Mismatch","Verified")))))</f>
        <v/>
      </c>
      <c r="M449" s="18"/>
      <c r="N449" s="21" t="str">
        <f aca="false">IFERROR(IF(OR(I449="",I449=0),"",F449/G449*I449),"")</f>
        <v/>
      </c>
      <c r="O449" s="18"/>
    </row>
    <row r="450" customFormat="false" ht="15" hidden="false" customHeight="false" outlineLevel="0" collapsed="false">
      <c r="A450" s="18"/>
      <c r="B450" s="18"/>
      <c r="C450" s="18"/>
      <c r="D450" s="18"/>
      <c r="E450" s="18"/>
      <c r="F450" s="20"/>
      <c r="G450" s="18"/>
      <c r="H450" s="18"/>
      <c r="I450" s="21" t="str">
        <f aca="false">IF(OR(G450="",H450=""),"",IF(G450&gt;H450,G450-H450,0))</f>
        <v/>
      </c>
      <c r="J450" s="21" t="str">
        <f aca="false">IF(OR(G450="",H450=""),"",IF(H450&gt;G450,H450-G450,0))</f>
        <v/>
      </c>
      <c r="K450" s="18"/>
      <c r="L450" s="22" t="str">
        <f aca="false">IF(G450="","",IF(H450="","Pending",IF(H450&lt;G450,"Short / Not Traced",IF(H450&gt;G450,"Excess Found",IF(K450="Yes","Location Mismatch","Verified")))))</f>
        <v/>
      </c>
      <c r="M450" s="18"/>
      <c r="N450" s="21" t="str">
        <f aca="false">IFERROR(IF(OR(I450="",I450=0),"",F450/G450*I450),"")</f>
        <v/>
      </c>
      <c r="O450" s="18"/>
    </row>
    <row r="451" customFormat="false" ht="15" hidden="false" customHeight="false" outlineLevel="0" collapsed="false">
      <c r="A451" s="18"/>
      <c r="B451" s="18"/>
      <c r="C451" s="18"/>
      <c r="D451" s="18"/>
      <c r="E451" s="18"/>
      <c r="F451" s="20"/>
      <c r="G451" s="18"/>
      <c r="H451" s="18"/>
      <c r="I451" s="21" t="str">
        <f aca="false">IF(OR(G451="",H451=""),"",IF(G451&gt;H451,G451-H451,0))</f>
        <v/>
      </c>
      <c r="J451" s="21" t="str">
        <f aca="false">IF(OR(G451="",H451=""),"",IF(H451&gt;G451,H451-G451,0))</f>
        <v/>
      </c>
      <c r="K451" s="18"/>
      <c r="L451" s="22" t="str">
        <f aca="false">IF(G451="","",IF(H451="","Pending",IF(H451&lt;G451,"Short / Not Traced",IF(H451&gt;G451,"Excess Found",IF(K451="Yes","Location Mismatch","Verified")))))</f>
        <v/>
      </c>
      <c r="M451" s="18"/>
      <c r="N451" s="21" t="str">
        <f aca="false">IFERROR(IF(OR(I451="",I451=0),"",F451/G451*I451),"")</f>
        <v/>
      </c>
      <c r="O451" s="18"/>
    </row>
    <row r="452" customFormat="false" ht="15" hidden="false" customHeight="false" outlineLevel="0" collapsed="false">
      <c r="A452" s="18"/>
      <c r="B452" s="18"/>
      <c r="C452" s="18"/>
      <c r="D452" s="18"/>
      <c r="E452" s="18"/>
      <c r="F452" s="20"/>
      <c r="G452" s="18"/>
      <c r="H452" s="18"/>
      <c r="I452" s="21" t="str">
        <f aca="false">IF(OR(G452="",H452=""),"",IF(G452&gt;H452,G452-H452,0))</f>
        <v/>
      </c>
      <c r="J452" s="21" t="str">
        <f aca="false">IF(OR(G452="",H452=""),"",IF(H452&gt;G452,H452-G452,0))</f>
        <v/>
      </c>
      <c r="K452" s="18"/>
      <c r="L452" s="22" t="str">
        <f aca="false">IF(G452="","",IF(H452="","Pending",IF(H452&lt;G452,"Short / Not Traced",IF(H452&gt;G452,"Excess Found",IF(K452="Yes","Location Mismatch","Verified")))))</f>
        <v/>
      </c>
      <c r="M452" s="18"/>
      <c r="N452" s="21" t="str">
        <f aca="false">IFERROR(IF(OR(I452="",I452=0),"",F452/G452*I452),"")</f>
        <v/>
      </c>
      <c r="O452" s="18"/>
    </row>
    <row r="453" customFormat="false" ht="15" hidden="false" customHeight="false" outlineLevel="0" collapsed="false">
      <c r="A453" s="18"/>
      <c r="B453" s="18"/>
      <c r="C453" s="18"/>
      <c r="D453" s="18"/>
      <c r="E453" s="18"/>
      <c r="F453" s="20"/>
      <c r="G453" s="18"/>
      <c r="H453" s="18"/>
      <c r="I453" s="21" t="str">
        <f aca="false">IF(OR(G453="",H453=""),"",IF(G453&gt;H453,G453-H453,0))</f>
        <v/>
      </c>
      <c r="J453" s="21" t="str">
        <f aca="false">IF(OR(G453="",H453=""),"",IF(H453&gt;G453,H453-G453,0))</f>
        <v/>
      </c>
      <c r="K453" s="18"/>
      <c r="L453" s="22" t="str">
        <f aca="false">IF(G453="","",IF(H453="","Pending",IF(H453&lt;G453,"Short / Not Traced",IF(H453&gt;G453,"Excess Found",IF(K453="Yes","Location Mismatch","Verified")))))</f>
        <v/>
      </c>
      <c r="M453" s="18"/>
      <c r="N453" s="21" t="str">
        <f aca="false">IFERROR(IF(OR(I453="",I453=0),"",F453/G453*I453),"")</f>
        <v/>
      </c>
      <c r="O453" s="18"/>
    </row>
    <row r="454" customFormat="false" ht="15" hidden="false" customHeight="false" outlineLevel="0" collapsed="false">
      <c r="A454" s="18"/>
      <c r="B454" s="18"/>
      <c r="C454" s="18"/>
      <c r="D454" s="18"/>
      <c r="E454" s="18"/>
      <c r="F454" s="20"/>
      <c r="G454" s="18"/>
      <c r="H454" s="18"/>
      <c r="I454" s="21" t="str">
        <f aca="false">IF(OR(G454="",H454=""),"",IF(G454&gt;H454,G454-H454,0))</f>
        <v/>
      </c>
      <c r="J454" s="21" t="str">
        <f aca="false">IF(OR(G454="",H454=""),"",IF(H454&gt;G454,H454-G454,0))</f>
        <v/>
      </c>
      <c r="K454" s="18"/>
      <c r="L454" s="22" t="str">
        <f aca="false">IF(G454="","",IF(H454="","Pending",IF(H454&lt;G454,"Short / Not Traced",IF(H454&gt;G454,"Excess Found",IF(K454="Yes","Location Mismatch","Verified")))))</f>
        <v/>
      </c>
      <c r="M454" s="18"/>
      <c r="N454" s="21" t="str">
        <f aca="false">IFERROR(IF(OR(I454="",I454=0),"",F454/G454*I454),"")</f>
        <v/>
      </c>
      <c r="O454" s="18"/>
    </row>
    <row r="455" customFormat="false" ht="15" hidden="false" customHeight="false" outlineLevel="0" collapsed="false">
      <c r="A455" s="18"/>
      <c r="B455" s="18"/>
      <c r="C455" s="18"/>
      <c r="D455" s="18"/>
      <c r="E455" s="18"/>
      <c r="F455" s="20"/>
      <c r="G455" s="18"/>
      <c r="H455" s="18"/>
      <c r="I455" s="21" t="str">
        <f aca="false">IF(OR(G455="",H455=""),"",IF(G455&gt;H455,G455-H455,0))</f>
        <v/>
      </c>
      <c r="J455" s="21" t="str">
        <f aca="false">IF(OR(G455="",H455=""),"",IF(H455&gt;G455,H455-G455,0))</f>
        <v/>
      </c>
      <c r="K455" s="18"/>
      <c r="L455" s="22" t="str">
        <f aca="false">IF(G455="","",IF(H455="","Pending",IF(H455&lt;G455,"Short / Not Traced",IF(H455&gt;G455,"Excess Found",IF(K455="Yes","Location Mismatch","Verified")))))</f>
        <v/>
      </c>
      <c r="M455" s="18"/>
      <c r="N455" s="21" t="str">
        <f aca="false">IFERROR(IF(OR(I455="",I455=0),"",F455/G455*I455),"")</f>
        <v/>
      </c>
      <c r="O455" s="18"/>
    </row>
    <row r="456" customFormat="false" ht="15" hidden="false" customHeight="false" outlineLevel="0" collapsed="false">
      <c r="A456" s="18"/>
      <c r="B456" s="18"/>
      <c r="C456" s="18"/>
      <c r="D456" s="18"/>
      <c r="E456" s="18"/>
      <c r="F456" s="20"/>
      <c r="G456" s="18"/>
      <c r="H456" s="18"/>
      <c r="I456" s="21" t="str">
        <f aca="false">IF(OR(G456="",H456=""),"",IF(G456&gt;H456,G456-H456,0))</f>
        <v/>
      </c>
      <c r="J456" s="21" t="str">
        <f aca="false">IF(OR(G456="",H456=""),"",IF(H456&gt;G456,H456-G456,0))</f>
        <v/>
      </c>
      <c r="K456" s="18"/>
      <c r="L456" s="22" t="str">
        <f aca="false">IF(G456="","",IF(H456="","Pending",IF(H456&lt;G456,"Short / Not Traced",IF(H456&gt;G456,"Excess Found",IF(K456="Yes","Location Mismatch","Verified")))))</f>
        <v/>
      </c>
      <c r="M456" s="18"/>
      <c r="N456" s="21" t="str">
        <f aca="false">IFERROR(IF(OR(I456="",I456=0),"",F456/G456*I456),"")</f>
        <v/>
      </c>
      <c r="O456" s="18"/>
    </row>
    <row r="457" customFormat="false" ht="15" hidden="false" customHeight="false" outlineLevel="0" collapsed="false">
      <c r="A457" s="18"/>
      <c r="B457" s="18"/>
      <c r="C457" s="18"/>
      <c r="D457" s="18"/>
      <c r="E457" s="18"/>
      <c r="F457" s="20"/>
      <c r="G457" s="18"/>
      <c r="H457" s="18"/>
      <c r="I457" s="21" t="str">
        <f aca="false">IF(OR(G457="",H457=""),"",IF(G457&gt;H457,G457-H457,0))</f>
        <v/>
      </c>
      <c r="J457" s="21" t="str">
        <f aca="false">IF(OR(G457="",H457=""),"",IF(H457&gt;G457,H457-G457,0))</f>
        <v/>
      </c>
      <c r="K457" s="18"/>
      <c r="L457" s="22" t="str">
        <f aca="false">IF(G457="","",IF(H457="","Pending",IF(H457&lt;G457,"Short / Not Traced",IF(H457&gt;G457,"Excess Found",IF(K457="Yes","Location Mismatch","Verified")))))</f>
        <v/>
      </c>
      <c r="M457" s="18"/>
      <c r="N457" s="21" t="str">
        <f aca="false">IFERROR(IF(OR(I457="",I457=0),"",F457/G457*I457),"")</f>
        <v/>
      </c>
      <c r="O457" s="18"/>
    </row>
    <row r="458" customFormat="false" ht="15" hidden="false" customHeight="false" outlineLevel="0" collapsed="false">
      <c r="A458" s="18"/>
      <c r="B458" s="18"/>
      <c r="C458" s="18"/>
      <c r="D458" s="18"/>
      <c r="E458" s="18"/>
      <c r="F458" s="20"/>
      <c r="G458" s="18"/>
      <c r="H458" s="18"/>
      <c r="I458" s="21" t="str">
        <f aca="false">IF(OR(G458="",H458=""),"",IF(G458&gt;H458,G458-H458,0))</f>
        <v/>
      </c>
      <c r="J458" s="21" t="str">
        <f aca="false">IF(OR(G458="",H458=""),"",IF(H458&gt;G458,H458-G458,0))</f>
        <v/>
      </c>
      <c r="K458" s="18"/>
      <c r="L458" s="22" t="str">
        <f aca="false">IF(G458="","",IF(H458="","Pending",IF(H458&lt;G458,"Short / Not Traced",IF(H458&gt;G458,"Excess Found",IF(K458="Yes","Location Mismatch","Verified")))))</f>
        <v/>
      </c>
      <c r="M458" s="18"/>
      <c r="N458" s="21" t="str">
        <f aca="false">IFERROR(IF(OR(I458="",I458=0),"",F458/G458*I458),"")</f>
        <v/>
      </c>
      <c r="O458" s="18"/>
    </row>
    <row r="459" customFormat="false" ht="15" hidden="false" customHeight="false" outlineLevel="0" collapsed="false">
      <c r="A459" s="18"/>
      <c r="B459" s="18"/>
      <c r="C459" s="18"/>
      <c r="D459" s="18"/>
      <c r="E459" s="18"/>
      <c r="F459" s="20"/>
      <c r="G459" s="18"/>
      <c r="H459" s="18"/>
      <c r="I459" s="21" t="str">
        <f aca="false">IF(OR(G459="",H459=""),"",IF(G459&gt;H459,G459-H459,0))</f>
        <v/>
      </c>
      <c r="J459" s="21" t="str">
        <f aca="false">IF(OR(G459="",H459=""),"",IF(H459&gt;G459,H459-G459,0))</f>
        <v/>
      </c>
      <c r="K459" s="18"/>
      <c r="L459" s="22" t="str">
        <f aca="false">IF(G459="","",IF(H459="","Pending",IF(H459&lt;G459,"Short / Not Traced",IF(H459&gt;G459,"Excess Found",IF(K459="Yes","Location Mismatch","Verified")))))</f>
        <v/>
      </c>
      <c r="M459" s="18"/>
      <c r="N459" s="21" t="str">
        <f aca="false">IFERROR(IF(OR(I459="",I459=0),"",F459/G459*I459),"")</f>
        <v/>
      </c>
      <c r="O459" s="18"/>
    </row>
    <row r="460" customFormat="false" ht="15" hidden="false" customHeight="false" outlineLevel="0" collapsed="false">
      <c r="A460" s="18"/>
      <c r="B460" s="18"/>
      <c r="C460" s="18"/>
      <c r="D460" s="18"/>
      <c r="E460" s="18"/>
      <c r="F460" s="20"/>
      <c r="G460" s="18"/>
      <c r="H460" s="18"/>
      <c r="I460" s="21" t="str">
        <f aca="false">IF(OR(G460="",H460=""),"",IF(G460&gt;H460,G460-H460,0))</f>
        <v/>
      </c>
      <c r="J460" s="21" t="str">
        <f aca="false">IF(OR(G460="",H460=""),"",IF(H460&gt;G460,H460-G460,0))</f>
        <v/>
      </c>
      <c r="K460" s="18"/>
      <c r="L460" s="22" t="str">
        <f aca="false">IF(G460="","",IF(H460="","Pending",IF(H460&lt;G460,"Short / Not Traced",IF(H460&gt;G460,"Excess Found",IF(K460="Yes","Location Mismatch","Verified")))))</f>
        <v/>
      </c>
      <c r="M460" s="18"/>
      <c r="N460" s="21" t="str">
        <f aca="false">IFERROR(IF(OR(I460="",I460=0),"",F460/G460*I460),"")</f>
        <v/>
      </c>
      <c r="O460" s="18"/>
    </row>
    <row r="461" customFormat="false" ht="15" hidden="false" customHeight="false" outlineLevel="0" collapsed="false">
      <c r="A461" s="18"/>
      <c r="B461" s="18"/>
      <c r="C461" s="18"/>
      <c r="D461" s="18"/>
      <c r="E461" s="18"/>
      <c r="F461" s="20"/>
      <c r="G461" s="18"/>
      <c r="H461" s="18"/>
      <c r="I461" s="21" t="str">
        <f aca="false">IF(OR(G461="",H461=""),"",IF(G461&gt;H461,G461-H461,0))</f>
        <v/>
      </c>
      <c r="J461" s="21" t="str">
        <f aca="false">IF(OR(G461="",H461=""),"",IF(H461&gt;G461,H461-G461,0))</f>
        <v/>
      </c>
      <c r="K461" s="18"/>
      <c r="L461" s="22" t="str">
        <f aca="false">IF(G461="","",IF(H461="","Pending",IF(H461&lt;G461,"Short / Not Traced",IF(H461&gt;G461,"Excess Found",IF(K461="Yes","Location Mismatch","Verified")))))</f>
        <v/>
      </c>
      <c r="M461" s="18"/>
      <c r="N461" s="21" t="str">
        <f aca="false">IFERROR(IF(OR(I461="",I461=0),"",F461/G461*I461),"")</f>
        <v/>
      </c>
      <c r="O461" s="18"/>
    </row>
    <row r="462" customFormat="false" ht="15" hidden="false" customHeight="false" outlineLevel="0" collapsed="false">
      <c r="A462" s="18"/>
      <c r="B462" s="18"/>
      <c r="C462" s="18"/>
      <c r="D462" s="18"/>
      <c r="E462" s="18"/>
      <c r="F462" s="20"/>
      <c r="G462" s="18"/>
      <c r="H462" s="18"/>
      <c r="I462" s="21" t="str">
        <f aca="false">IF(OR(G462="",H462=""),"",IF(G462&gt;H462,G462-H462,0))</f>
        <v/>
      </c>
      <c r="J462" s="21" t="str">
        <f aca="false">IF(OR(G462="",H462=""),"",IF(H462&gt;G462,H462-G462,0))</f>
        <v/>
      </c>
      <c r="K462" s="18"/>
      <c r="L462" s="22" t="str">
        <f aca="false">IF(G462="","",IF(H462="","Pending",IF(H462&lt;G462,"Short / Not Traced",IF(H462&gt;G462,"Excess Found",IF(K462="Yes","Location Mismatch","Verified")))))</f>
        <v/>
      </c>
      <c r="M462" s="18"/>
      <c r="N462" s="21" t="str">
        <f aca="false">IFERROR(IF(OR(I462="",I462=0),"",F462/G462*I462),"")</f>
        <v/>
      </c>
      <c r="O462" s="18"/>
    </row>
    <row r="463" customFormat="false" ht="15" hidden="false" customHeight="false" outlineLevel="0" collapsed="false">
      <c r="A463" s="18"/>
      <c r="B463" s="18"/>
      <c r="C463" s="18"/>
      <c r="D463" s="18"/>
      <c r="E463" s="18"/>
      <c r="F463" s="20"/>
      <c r="G463" s="18"/>
      <c r="H463" s="18"/>
      <c r="I463" s="21" t="str">
        <f aca="false">IF(OR(G463="",H463=""),"",IF(G463&gt;H463,G463-H463,0))</f>
        <v/>
      </c>
      <c r="J463" s="21" t="str">
        <f aca="false">IF(OR(G463="",H463=""),"",IF(H463&gt;G463,H463-G463,0))</f>
        <v/>
      </c>
      <c r="K463" s="18"/>
      <c r="L463" s="22" t="str">
        <f aca="false">IF(G463="","",IF(H463="","Pending",IF(H463&lt;G463,"Short / Not Traced",IF(H463&gt;G463,"Excess Found",IF(K463="Yes","Location Mismatch","Verified")))))</f>
        <v/>
      </c>
      <c r="M463" s="18"/>
      <c r="N463" s="21" t="str">
        <f aca="false">IFERROR(IF(OR(I463="",I463=0),"",F463/G463*I463),"")</f>
        <v/>
      </c>
      <c r="O463" s="18"/>
    </row>
    <row r="464" customFormat="false" ht="15" hidden="false" customHeight="false" outlineLevel="0" collapsed="false">
      <c r="A464" s="18"/>
      <c r="B464" s="18"/>
      <c r="C464" s="18"/>
      <c r="D464" s="18"/>
      <c r="E464" s="18"/>
      <c r="F464" s="20"/>
      <c r="G464" s="18"/>
      <c r="H464" s="18"/>
      <c r="I464" s="21" t="str">
        <f aca="false">IF(OR(G464="",H464=""),"",IF(G464&gt;H464,G464-H464,0))</f>
        <v/>
      </c>
      <c r="J464" s="21" t="str">
        <f aca="false">IF(OR(G464="",H464=""),"",IF(H464&gt;G464,H464-G464,0))</f>
        <v/>
      </c>
      <c r="K464" s="18"/>
      <c r="L464" s="22" t="str">
        <f aca="false">IF(G464="","",IF(H464="","Pending",IF(H464&lt;G464,"Short / Not Traced",IF(H464&gt;G464,"Excess Found",IF(K464="Yes","Location Mismatch","Verified")))))</f>
        <v/>
      </c>
      <c r="M464" s="18"/>
      <c r="N464" s="21" t="str">
        <f aca="false">IFERROR(IF(OR(I464="",I464=0),"",F464/G464*I464),"")</f>
        <v/>
      </c>
      <c r="O464" s="18"/>
    </row>
    <row r="465" customFormat="false" ht="15" hidden="false" customHeight="false" outlineLevel="0" collapsed="false">
      <c r="A465" s="18"/>
      <c r="B465" s="18"/>
      <c r="C465" s="18"/>
      <c r="D465" s="18"/>
      <c r="E465" s="18"/>
      <c r="F465" s="20"/>
      <c r="G465" s="18"/>
      <c r="H465" s="18"/>
      <c r="I465" s="21" t="str">
        <f aca="false">IF(OR(G465="",H465=""),"",IF(G465&gt;H465,G465-H465,0))</f>
        <v/>
      </c>
      <c r="J465" s="21" t="str">
        <f aca="false">IF(OR(G465="",H465=""),"",IF(H465&gt;G465,H465-G465,0))</f>
        <v/>
      </c>
      <c r="K465" s="18"/>
      <c r="L465" s="22" t="str">
        <f aca="false">IF(G465="","",IF(H465="","Pending",IF(H465&lt;G465,"Short / Not Traced",IF(H465&gt;G465,"Excess Found",IF(K465="Yes","Location Mismatch","Verified")))))</f>
        <v/>
      </c>
      <c r="M465" s="18"/>
      <c r="N465" s="21" t="str">
        <f aca="false">IFERROR(IF(OR(I465="",I465=0),"",F465/G465*I465),"")</f>
        <v/>
      </c>
      <c r="O465" s="18"/>
    </row>
    <row r="466" customFormat="false" ht="15" hidden="false" customHeight="false" outlineLevel="0" collapsed="false">
      <c r="A466" s="18"/>
      <c r="B466" s="18"/>
      <c r="C466" s="18"/>
      <c r="D466" s="18"/>
      <c r="E466" s="18"/>
      <c r="F466" s="20"/>
      <c r="G466" s="18"/>
      <c r="H466" s="18"/>
      <c r="I466" s="21" t="str">
        <f aca="false">IF(OR(G466="",H466=""),"",IF(G466&gt;H466,G466-H466,0))</f>
        <v/>
      </c>
      <c r="J466" s="21" t="str">
        <f aca="false">IF(OR(G466="",H466=""),"",IF(H466&gt;G466,H466-G466,0))</f>
        <v/>
      </c>
      <c r="K466" s="18"/>
      <c r="L466" s="22" t="str">
        <f aca="false">IF(G466="","",IF(H466="","Pending",IF(H466&lt;G466,"Short / Not Traced",IF(H466&gt;G466,"Excess Found",IF(K466="Yes","Location Mismatch","Verified")))))</f>
        <v/>
      </c>
      <c r="M466" s="18"/>
      <c r="N466" s="21" t="str">
        <f aca="false">IFERROR(IF(OR(I466="",I466=0),"",F466/G466*I466),"")</f>
        <v/>
      </c>
      <c r="O466" s="18"/>
    </row>
    <row r="467" customFormat="false" ht="15" hidden="false" customHeight="false" outlineLevel="0" collapsed="false">
      <c r="A467" s="18"/>
      <c r="B467" s="18"/>
      <c r="C467" s="18"/>
      <c r="D467" s="18"/>
      <c r="E467" s="18"/>
      <c r="F467" s="20"/>
      <c r="G467" s="18"/>
      <c r="H467" s="18"/>
      <c r="I467" s="21" t="str">
        <f aca="false">IF(OR(G467="",H467=""),"",IF(G467&gt;H467,G467-H467,0))</f>
        <v/>
      </c>
      <c r="J467" s="21" t="str">
        <f aca="false">IF(OR(G467="",H467=""),"",IF(H467&gt;G467,H467-G467,0))</f>
        <v/>
      </c>
      <c r="K467" s="18"/>
      <c r="L467" s="22" t="str">
        <f aca="false">IF(G467="","",IF(H467="","Pending",IF(H467&lt;G467,"Short / Not Traced",IF(H467&gt;G467,"Excess Found",IF(K467="Yes","Location Mismatch","Verified")))))</f>
        <v/>
      </c>
      <c r="M467" s="18"/>
      <c r="N467" s="21" t="str">
        <f aca="false">IFERROR(IF(OR(I467="",I467=0),"",F467/G467*I467),"")</f>
        <v/>
      </c>
      <c r="O467" s="18"/>
    </row>
    <row r="468" customFormat="false" ht="15" hidden="false" customHeight="false" outlineLevel="0" collapsed="false">
      <c r="A468" s="18"/>
      <c r="B468" s="18"/>
      <c r="C468" s="18"/>
      <c r="D468" s="18"/>
      <c r="E468" s="18"/>
      <c r="F468" s="20"/>
      <c r="G468" s="18"/>
      <c r="H468" s="18"/>
      <c r="I468" s="21" t="str">
        <f aca="false">IF(OR(G468="",H468=""),"",IF(G468&gt;H468,G468-H468,0))</f>
        <v/>
      </c>
      <c r="J468" s="21" t="str">
        <f aca="false">IF(OR(G468="",H468=""),"",IF(H468&gt;G468,H468-G468,0))</f>
        <v/>
      </c>
      <c r="K468" s="18"/>
      <c r="L468" s="22" t="str">
        <f aca="false">IF(G468="","",IF(H468="","Pending",IF(H468&lt;G468,"Short / Not Traced",IF(H468&gt;G468,"Excess Found",IF(K468="Yes","Location Mismatch","Verified")))))</f>
        <v/>
      </c>
      <c r="M468" s="18"/>
      <c r="N468" s="21" t="str">
        <f aca="false">IFERROR(IF(OR(I468="",I468=0),"",F468/G468*I468),"")</f>
        <v/>
      </c>
      <c r="O468" s="18"/>
    </row>
    <row r="469" customFormat="false" ht="15" hidden="false" customHeight="false" outlineLevel="0" collapsed="false">
      <c r="A469" s="18"/>
      <c r="B469" s="18"/>
      <c r="C469" s="18"/>
      <c r="D469" s="18"/>
      <c r="E469" s="18"/>
      <c r="F469" s="20"/>
      <c r="G469" s="18"/>
      <c r="H469" s="18"/>
      <c r="I469" s="21" t="str">
        <f aca="false">IF(OR(G469="",H469=""),"",IF(G469&gt;H469,G469-H469,0))</f>
        <v/>
      </c>
      <c r="J469" s="21" t="str">
        <f aca="false">IF(OR(G469="",H469=""),"",IF(H469&gt;G469,H469-G469,0))</f>
        <v/>
      </c>
      <c r="K469" s="18"/>
      <c r="L469" s="22" t="str">
        <f aca="false">IF(G469="","",IF(H469="","Pending",IF(H469&lt;G469,"Short / Not Traced",IF(H469&gt;G469,"Excess Found",IF(K469="Yes","Location Mismatch","Verified")))))</f>
        <v/>
      </c>
      <c r="M469" s="18"/>
      <c r="N469" s="21" t="str">
        <f aca="false">IFERROR(IF(OR(I469="",I469=0),"",F469/G469*I469),"")</f>
        <v/>
      </c>
      <c r="O469" s="18"/>
    </row>
    <row r="470" customFormat="false" ht="15" hidden="false" customHeight="false" outlineLevel="0" collapsed="false">
      <c r="A470" s="18"/>
      <c r="B470" s="18"/>
      <c r="C470" s="18"/>
      <c r="D470" s="18"/>
      <c r="E470" s="18"/>
      <c r="F470" s="20"/>
      <c r="G470" s="18"/>
      <c r="H470" s="18"/>
      <c r="I470" s="21" t="str">
        <f aca="false">IF(OR(G470="",H470=""),"",IF(G470&gt;H470,G470-H470,0))</f>
        <v/>
      </c>
      <c r="J470" s="21" t="str">
        <f aca="false">IF(OR(G470="",H470=""),"",IF(H470&gt;G470,H470-G470,0))</f>
        <v/>
      </c>
      <c r="K470" s="18"/>
      <c r="L470" s="22" t="str">
        <f aca="false">IF(G470="","",IF(H470="","Pending",IF(H470&lt;G470,"Short / Not Traced",IF(H470&gt;G470,"Excess Found",IF(K470="Yes","Location Mismatch","Verified")))))</f>
        <v/>
      </c>
      <c r="M470" s="18"/>
      <c r="N470" s="21" t="str">
        <f aca="false">IFERROR(IF(OR(I470="",I470=0),"",F470/G470*I470),"")</f>
        <v/>
      </c>
      <c r="O470" s="18"/>
    </row>
    <row r="471" customFormat="false" ht="15" hidden="false" customHeight="false" outlineLevel="0" collapsed="false">
      <c r="A471" s="18"/>
      <c r="B471" s="18"/>
      <c r="C471" s="18"/>
      <c r="D471" s="18"/>
      <c r="E471" s="18"/>
      <c r="F471" s="20"/>
      <c r="G471" s="18"/>
      <c r="H471" s="18"/>
      <c r="I471" s="21" t="str">
        <f aca="false">IF(OR(G471="",H471=""),"",IF(G471&gt;H471,G471-H471,0))</f>
        <v/>
      </c>
      <c r="J471" s="21" t="str">
        <f aca="false">IF(OR(G471="",H471=""),"",IF(H471&gt;G471,H471-G471,0))</f>
        <v/>
      </c>
      <c r="K471" s="18"/>
      <c r="L471" s="22" t="str">
        <f aca="false">IF(G471="","",IF(H471="","Pending",IF(H471&lt;G471,"Short / Not Traced",IF(H471&gt;G471,"Excess Found",IF(K471="Yes","Location Mismatch","Verified")))))</f>
        <v/>
      </c>
      <c r="M471" s="18"/>
      <c r="N471" s="21" t="str">
        <f aca="false">IFERROR(IF(OR(I471="",I471=0),"",F471/G471*I471),"")</f>
        <v/>
      </c>
      <c r="O471" s="18"/>
    </row>
    <row r="472" customFormat="false" ht="15" hidden="false" customHeight="false" outlineLevel="0" collapsed="false">
      <c r="A472" s="18"/>
      <c r="B472" s="18"/>
      <c r="C472" s="18"/>
      <c r="D472" s="18"/>
      <c r="E472" s="18"/>
      <c r="F472" s="20"/>
      <c r="G472" s="18"/>
      <c r="H472" s="18"/>
      <c r="I472" s="21" t="str">
        <f aca="false">IF(OR(G472="",H472=""),"",IF(G472&gt;H472,G472-H472,0))</f>
        <v/>
      </c>
      <c r="J472" s="21" t="str">
        <f aca="false">IF(OR(G472="",H472=""),"",IF(H472&gt;G472,H472-G472,0))</f>
        <v/>
      </c>
      <c r="K472" s="18"/>
      <c r="L472" s="22" t="str">
        <f aca="false">IF(G472="","",IF(H472="","Pending",IF(H472&lt;G472,"Short / Not Traced",IF(H472&gt;G472,"Excess Found",IF(K472="Yes","Location Mismatch","Verified")))))</f>
        <v/>
      </c>
      <c r="M472" s="18"/>
      <c r="N472" s="21" t="str">
        <f aca="false">IFERROR(IF(OR(I472="",I472=0),"",F472/G472*I472),"")</f>
        <v/>
      </c>
      <c r="O472" s="18"/>
    </row>
    <row r="473" customFormat="false" ht="15" hidden="false" customHeight="false" outlineLevel="0" collapsed="false">
      <c r="A473" s="18"/>
      <c r="B473" s="18"/>
      <c r="C473" s="18"/>
      <c r="D473" s="18"/>
      <c r="E473" s="18"/>
      <c r="F473" s="20"/>
      <c r="G473" s="18"/>
      <c r="H473" s="18"/>
      <c r="I473" s="21" t="str">
        <f aca="false">IF(OR(G473="",H473=""),"",IF(G473&gt;H473,G473-H473,0))</f>
        <v/>
      </c>
      <c r="J473" s="21" t="str">
        <f aca="false">IF(OR(G473="",H473=""),"",IF(H473&gt;G473,H473-G473,0))</f>
        <v/>
      </c>
      <c r="K473" s="18"/>
      <c r="L473" s="22" t="str">
        <f aca="false">IF(G473="","",IF(H473="","Pending",IF(H473&lt;G473,"Short / Not Traced",IF(H473&gt;G473,"Excess Found",IF(K473="Yes","Location Mismatch","Verified")))))</f>
        <v/>
      </c>
      <c r="M473" s="18"/>
      <c r="N473" s="21" t="str">
        <f aca="false">IFERROR(IF(OR(I473="",I473=0),"",F473/G473*I473),"")</f>
        <v/>
      </c>
      <c r="O473" s="18"/>
    </row>
    <row r="474" customFormat="false" ht="15" hidden="false" customHeight="false" outlineLevel="0" collapsed="false">
      <c r="A474" s="18"/>
      <c r="B474" s="18"/>
      <c r="C474" s="18"/>
      <c r="D474" s="18"/>
      <c r="E474" s="18"/>
      <c r="F474" s="20"/>
      <c r="G474" s="18"/>
      <c r="H474" s="18"/>
      <c r="I474" s="21" t="str">
        <f aca="false">IF(OR(G474="",H474=""),"",IF(G474&gt;H474,G474-H474,0))</f>
        <v/>
      </c>
      <c r="J474" s="21" t="str">
        <f aca="false">IF(OR(G474="",H474=""),"",IF(H474&gt;G474,H474-G474,0))</f>
        <v/>
      </c>
      <c r="K474" s="18"/>
      <c r="L474" s="22" t="str">
        <f aca="false">IF(G474="","",IF(H474="","Pending",IF(H474&lt;G474,"Short / Not Traced",IF(H474&gt;G474,"Excess Found",IF(K474="Yes","Location Mismatch","Verified")))))</f>
        <v/>
      </c>
      <c r="M474" s="18"/>
      <c r="N474" s="21" t="str">
        <f aca="false">IFERROR(IF(OR(I474="",I474=0),"",F474/G474*I474),"")</f>
        <v/>
      </c>
      <c r="O474" s="18"/>
    </row>
    <row r="475" customFormat="false" ht="15" hidden="false" customHeight="false" outlineLevel="0" collapsed="false">
      <c r="A475" s="18"/>
      <c r="B475" s="18"/>
      <c r="C475" s="18"/>
      <c r="D475" s="18"/>
      <c r="E475" s="18"/>
      <c r="F475" s="20"/>
      <c r="G475" s="18"/>
      <c r="H475" s="18"/>
      <c r="I475" s="21" t="str">
        <f aca="false">IF(OR(G475="",H475=""),"",IF(G475&gt;H475,G475-H475,0))</f>
        <v/>
      </c>
      <c r="J475" s="21" t="str">
        <f aca="false">IF(OR(G475="",H475=""),"",IF(H475&gt;G475,H475-G475,0))</f>
        <v/>
      </c>
      <c r="K475" s="18"/>
      <c r="L475" s="22" t="str">
        <f aca="false">IF(G475="","",IF(H475="","Pending",IF(H475&lt;G475,"Short / Not Traced",IF(H475&gt;G475,"Excess Found",IF(K475="Yes","Location Mismatch","Verified")))))</f>
        <v/>
      </c>
      <c r="M475" s="18"/>
      <c r="N475" s="21" t="str">
        <f aca="false">IFERROR(IF(OR(I475="",I475=0),"",F475/G475*I475),"")</f>
        <v/>
      </c>
      <c r="O475" s="18"/>
    </row>
    <row r="476" customFormat="false" ht="15" hidden="false" customHeight="false" outlineLevel="0" collapsed="false">
      <c r="A476" s="18"/>
      <c r="B476" s="18"/>
      <c r="C476" s="18"/>
      <c r="D476" s="18"/>
      <c r="E476" s="18"/>
      <c r="F476" s="20"/>
      <c r="G476" s="18"/>
      <c r="H476" s="18"/>
      <c r="I476" s="21" t="str">
        <f aca="false">IF(OR(G476="",H476=""),"",IF(G476&gt;H476,G476-H476,0))</f>
        <v/>
      </c>
      <c r="J476" s="21" t="str">
        <f aca="false">IF(OR(G476="",H476=""),"",IF(H476&gt;G476,H476-G476,0))</f>
        <v/>
      </c>
      <c r="K476" s="18"/>
      <c r="L476" s="22" t="str">
        <f aca="false">IF(G476="","",IF(H476="","Pending",IF(H476&lt;G476,"Short / Not Traced",IF(H476&gt;G476,"Excess Found",IF(K476="Yes","Location Mismatch","Verified")))))</f>
        <v/>
      </c>
      <c r="M476" s="18"/>
      <c r="N476" s="21" t="str">
        <f aca="false">IFERROR(IF(OR(I476="",I476=0),"",F476/G476*I476),"")</f>
        <v/>
      </c>
      <c r="O476" s="18"/>
    </row>
    <row r="477" customFormat="false" ht="15" hidden="false" customHeight="false" outlineLevel="0" collapsed="false">
      <c r="A477" s="18"/>
      <c r="B477" s="18"/>
      <c r="C477" s="18"/>
      <c r="D477" s="18"/>
      <c r="E477" s="18"/>
      <c r="F477" s="20"/>
      <c r="G477" s="18"/>
      <c r="H477" s="18"/>
      <c r="I477" s="21" t="str">
        <f aca="false">IF(OR(G477="",H477=""),"",IF(G477&gt;H477,G477-H477,0))</f>
        <v/>
      </c>
      <c r="J477" s="21" t="str">
        <f aca="false">IF(OR(G477="",H477=""),"",IF(H477&gt;G477,H477-G477,0))</f>
        <v/>
      </c>
      <c r="K477" s="18"/>
      <c r="L477" s="22" t="str">
        <f aca="false">IF(G477="","",IF(H477="","Pending",IF(H477&lt;G477,"Short / Not Traced",IF(H477&gt;G477,"Excess Found",IF(K477="Yes","Location Mismatch","Verified")))))</f>
        <v/>
      </c>
      <c r="M477" s="18"/>
      <c r="N477" s="21" t="str">
        <f aca="false">IFERROR(IF(OR(I477="",I477=0),"",F477/G477*I477),"")</f>
        <v/>
      </c>
      <c r="O477" s="18"/>
    </row>
    <row r="478" customFormat="false" ht="15" hidden="false" customHeight="false" outlineLevel="0" collapsed="false">
      <c r="A478" s="18"/>
      <c r="B478" s="18"/>
      <c r="C478" s="18"/>
      <c r="D478" s="18"/>
      <c r="E478" s="18"/>
      <c r="F478" s="20"/>
      <c r="G478" s="18"/>
      <c r="H478" s="18"/>
      <c r="I478" s="21" t="str">
        <f aca="false">IF(OR(G478="",H478=""),"",IF(G478&gt;H478,G478-H478,0))</f>
        <v/>
      </c>
      <c r="J478" s="21" t="str">
        <f aca="false">IF(OR(G478="",H478=""),"",IF(H478&gt;G478,H478-G478,0))</f>
        <v/>
      </c>
      <c r="K478" s="18"/>
      <c r="L478" s="22" t="str">
        <f aca="false">IF(G478="","",IF(H478="","Pending",IF(H478&lt;G478,"Short / Not Traced",IF(H478&gt;G478,"Excess Found",IF(K478="Yes","Location Mismatch","Verified")))))</f>
        <v/>
      </c>
      <c r="M478" s="18"/>
      <c r="N478" s="21" t="str">
        <f aca="false">IFERROR(IF(OR(I478="",I478=0),"",F478/G478*I478),"")</f>
        <v/>
      </c>
      <c r="O478" s="18"/>
    </row>
    <row r="479" customFormat="false" ht="15" hidden="false" customHeight="false" outlineLevel="0" collapsed="false">
      <c r="A479" s="18"/>
      <c r="B479" s="18"/>
      <c r="C479" s="18"/>
      <c r="D479" s="18"/>
      <c r="E479" s="18"/>
      <c r="F479" s="20"/>
      <c r="G479" s="18"/>
      <c r="H479" s="18"/>
      <c r="I479" s="21" t="str">
        <f aca="false">IF(OR(G479="",H479=""),"",IF(G479&gt;H479,G479-H479,0))</f>
        <v/>
      </c>
      <c r="J479" s="21" t="str">
        <f aca="false">IF(OR(G479="",H479=""),"",IF(H479&gt;G479,H479-G479,0))</f>
        <v/>
      </c>
      <c r="K479" s="18"/>
      <c r="L479" s="22" t="str">
        <f aca="false">IF(G479="","",IF(H479="","Pending",IF(H479&lt;G479,"Short / Not Traced",IF(H479&gt;G479,"Excess Found",IF(K479="Yes","Location Mismatch","Verified")))))</f>
        <v/>
      </c>
      <c r="M479" s="18"/>
      <c r="N479" s="21" t="str">
        <f aca="false">IFERROR(IF(OR(I479="",I479=0),"",F479/G479*I479),"")</f>
        <v/>
      </c>
      <c r="O479" s="18"/>
    </row>
    <row r="480" customFormat="false" ht="15" hidden="false" customHeight="false" outlineLevel="0" collapsed="false">
      <c r="A480" s="18"/>
      <c r="B480" s="18"/>
      <c r="C480" s="18"/>
      <c r="D480" s="18"/>
      <c r="E480" s="18"/>
      <c r="F480" s="20"/>
      <c r="G480" s="18"/>
      <c r="H480" s="18"/>
      <c r="I480" s="21" t="str">
        <f aca="false">IF(OR(G480="",H480=""),"",IF(G480&gt;H480,G480-H480,0))</f>
        <v/>
      </c>
      <c r="J480" s="21" t="str">
        <f aca="false">IF(OR(G480="",H480=""),"",IF(H480&gt;G480,H480-G480,0))</f>
        <v/>
      </c>
      <c r="K480" s="18"/>
      <c r="L480" s="22" t="str">
        <f aca="false">IF(G480="","",IF(H480="","Pending",IF(H480&lt;G480,"Short / Not Traced",IF(H480&gt;G480,"Excess Found",IF(K480="Yes","Location Mismatch","Verified")))))</f>
        <v/>
      </c>
      <c r="M480" s="18"/>
      <c r="N480" s="21" t="str">
        <f aca="false">IFERROR(IF(OR(I480="",I480=0),"",F480/G480*I480),"")</f>
        <v/>
      </c>
      <c r="O480" s="18"/>
    </row>
    <row r="481" customFormat="false" ht="15" hidden="false" customHeight="false" outlineLevel="0" collapsed="false">
      <c r="A481" s="18"/>
      <c r="B481" s="18"/>
      <c r="C481" s="18"/>
      <c r="D481" s="18"/>
      <c r="E481" s="18"/>
      <c r="F481" s="20"/>
      <c r="G481" s="18"/>
      <c r="H481" s="18"/>
      <c r="I481" s="21" t="str">
        <f aca="false">IF(OR(G481="",H481=""),"",IF(G481&gt;H481,G481-H481,0))</f>
        <v/>
      </c>
      <c r="J481" s="21" t="str">
        <f aca="false">IF(OR(G481="",H481=""),"",IF(H481&gt;G481,H481-G481,0))</f>
        <v/>
      </c>
      <c r="K481" s="18"/>
      <c r="L481" s="22" t="str">
        <f aca="false">IF(G481="","",IF(H481="","Pending",IF(H481&lt;G481,"Short / Not Traced",IF(H481&gt;G481,"Excess Found",IF(K481="Yes","Location Mismatch","Verified")))))</f>
        <v/>
      </c>
      <c r="M481" s="18"/>
      <c r="N481" s="21" t="str">
        <f aca="false">IFERROR(IF(OR(I481="",I481=0),"",F481/G481*I481),"")</f>
        <v/>
      </c>
      <c r="O481" s="18"/>
    </row>
    <row r="482" customFormat="false" ht="15" hidden="false" customHeight="false" outlineLevel="0" collapsed="false">
      <c r="A482" s="18"/>
      <c r="B482" s="18"/>
      <c r="C482" s="18"/>
      <c r="D482" s="18"/>
      <c r="E482" s="18"/>
      <c r="F482" s="20"/>
      <c r="G482" s="18"/>
      <c r="H482" s="18"/>
      <c r="I482" s="21" t="str">
        <f aca="false">IF(OR(G482="",H482=""),"",IF(G482&gt;H482,G482-H482,0))</f>
        <v/>
      </c>
      <c r="J482" s="21" t="str">
        <f aca="false">IF(OR(G482="",H482=""),"",IF(H482&gt;G482,H482-G482,0))</f>
        <v/>
      </c>
      <c r="K482" s="18"/>
      <c r="L482" s="22" t="str">
        <f aca="false">IF(G482="","",IF(H482="","Pending",IF(H482&lt;G482,"Short / Not Traced",IF(H482&gt;G482,"Excess Found",IF(K482="Yes","Location Mismatch","Verified")))))</f>
        <v/>
      </c>
      <c r="M482" s="18"/>
      <c r="N482" s="21" t="str">
        <f aca="false">IFERROR(IF(OR(I482="",I482=0),"",F482/G482*I482),"")</f>
        <v/>
      </c>
      <c r="O482" s="18"/>
    </row>
    <row r="483" customFormat="false" ht="15" hidden="false" customHeight="false" outlineLevel="0" collapsed="false">
      <c r="A483" s="18"/>
      <c r="B483" s="18"/>
      <c r="C483" s="18"/>
      <c r="D483" s="18"/>
      <c r="E483" s="18"/>
      <c r="F483" s="20"/>
      <c r="G483" s="18"/>
      <c r="H483" s="18"/>
      <c r="I483" s="21" t="str">
        <f aca="false">IF(OR(G483="",H483=""),"",IF(G483&gt;H483,G483-H483,0))</f>
        <v/>
      </c>
      <c r="J483" s="21" t="str">
        <f aca="false">IF(OR(G483="",H483=""),"",IF(H483&gt;G483,H483-G483,0))</f>
        <v/>
      </c>
      <c r="K483" s="18"/>
      <c r="L483" s="22" t="str">
        <f aca="false">IF(G483="","",IF(H483="","Pending",IF(H483&lt;G483,"Short / Not Traced",IF(H483&gt;G483,"Excess Found",IF(K483="Yes","Location Mismatch","Verified")))))</f>
        <v/>
      </c>
      <c r="M483" s="18"/>
      <c r="N483" s="21" t="str">
        <f aca="false">IFERROR(IF(OR(I483="",I483=0),"",F483/G483*I483),"")</f>
        <v/>
      </c>
      <c r="O483" s="18"/>
    </row>
    <row r="484" customFormat="false" ht="15" hidden="false" customHeight="false" outlineLevel="0" collapsed="false">
      <c r="A484" s="18"/>
      <c r="B484" s="18"/>
      <c r="C484" s="18"/>
      <c r="D484" s="18"/>
      <c r="E484" s="18"/>
      <c r="F484" s="20"/>
      <c r="G484" s="18"/>
      <c r="H484" s="18"/>
      <c r="I484" s="21" t="str">
        <f aca="false">IF(OR(G484="",H484=""),"",IF(G484&gt;H484,G484-H484,0))</f>
        <v/>
      </c>
      <c r="J484" s="21" t="str">
        <f aca="false">IF(OR(G484="",H484=""),"",IF(H484&gt;G484,H484-G484,0))</f>
        <v/>
      </c>
      <c r="K484" s="18"/>
      <c r="L484" s="22" t="str">
        <f aca="false">IF(G484="","",IF(H484="","Pending",IF(H484&lt;G484,"Short / Not Traced",IF(H484&gt;G484,"Excess Found",IF(K484="Yes","Location Mismatch","Verified")))))</f>
        <v/>
      </c>
      <c r="M484" s="18"/>
      <c r="N484" s="21" t="str">
        <f aca="false">IFERROR(IF(OR(I484="",I484=0),"",F484/G484*I484),"")</f>
        <v/>
      </c>
      <c r="O484" s="18"/>
    </row>
    <row r="485" customFormat="false" ht="15" hidden="false" customHeight="false" outlineLevel="0" collapsed="false">
      <c r="A485" s="18"/>
      <c r="B485" s="18"/>
      <c r="C485" s="18"/>
      <c r="D485" s="18"/>
      <c r="E485" s="18"/>
      <c r="F485" s="20"/>
      <c r="G485" s="18"/>
      <c r="H485" s="18"/>
      <c r="I485" s="21" t="str">
        <f aca="false">IF(OR(G485="",H485=""),"",IF(G485&gt;H485,G485-H485,0))</f>
        <v/>
      </c>
      <c r="J485" s="21" t="str">
        <f aca="false">IF(OR(G485="",H485=""),"",IF(H485&gt;G485,H485-G485,0))</f>
        <v/>
      </c>
      <c r="K485" s="18"/>
      <c r="L485" s="22" t="str">
        <f aca="false">IF(G485="","",IF(H485="","Pending",IF(H485&lt;G485,"Short / Not Traced",IF(H485&gt;G485,"Excess Found",IF(K485="Yes","Location Mismatch","Verified")))))</f>
        <v/>
      </c>
      <c r="M485" s="18"/>
      <c r="N485" s="21" t="str">
        <f aca="false">IFERROR(IF(OR(I485="",I485=0),"",F485/G485*I485),"")</f>
        <v/>
      </c>
      <c r="O485" s="18"/>
    </row>
    <row r="486" customFormat="false" ht="15" hidden="false" customHeight="false" outlineLevel="0" collapsed="false">
      <c r="A486" s="18"/>
      <c r="B486" s="18"/>
      <c r="C486" s="18"/>
      <c r="D486" s="18"/>
      <c r="E486" s="18"/>
      <c r="F486" s="20"/>
      <c r="G486" s="18"/>
      <c r="H486" s="18"/>
      <c r="I486" s="21" t="str">
        <f aca="false">IF(OR(G486="",H486=""),"",IF(G486&gt;H486,G486-H486,0))</f>
        <v/>
      </c>
      <c r="J486" s="21" t="str">
        <f aca="false">IF(OR(G486="",H486=""),"",IF(H486&gt;G486,H486-G486,0))</f>
        <v/>
      </c>
      <c r="K486" s="18"/>
      <c r="L486" s="22" t="str">
        <f aca="false">IF(G486="","",IF(H486="","Pending",IF(H486&lt;G486,"Short / Not Traced",IF(H486&gt;G486,"Excess Found",IF(K486="Yes","Location Mismatch","Verified")))))</f>
        <v/>
      </c>
      <c r="M486" s="18"/>
      <c r="N486" s="21" t="str">
        <f aca="false">IFERROR(IF(OR(I486="",I486=0),"",F486/G486*I486),"")</f>
        <v/>
      </c>
      <c r="O486" s="18"/>
    </row>
    <row r="487" customFormat="false" ht="15" hidden="false" customHeight="false" outlineLevel="0" collapsed="false">
      <c r="A487" s="18"/>
      <c r="B487" s="18"/>
      <c r="C487" s="18"/>
      <c r="D487" s="18"/>
      <c r="E487" s="18"/>
      <c r="F487" s="20"/>
      <c r="G487" s="18"/>
      <c r="H487" s="18"/>
      <c r="I487" s="21" t="str">
        <f aca="false">IF(OR(G487="",H487=""),"",IF(G487&gt;H487,G487-H487,0))</f>
        <v/>
      </c>
      <c r="J487" s="21" t="str">
        <f aca="false">IF(OR(G487="",H487=""),"",IF(H487&gt;G487,H487-G487,0))</f>
        <v/>
      </c>
      <c r="K487" s="18"/>
      <c r="L487" s="22" t="str">
        <f aca="false">IF(G487="","",IF(H487="","Pending",IF(H487&lt;G487,"Short / Not Traced",IF(H487&gt;G487,"Excess Found",IF(K487="Yes","Location Mismatch","Verified")))))</f>
        <v/>
      </c>
      <c r="M487" s="18"/>
      <c r="N487" s="21" t="str">
        <f aca="false">IFERROR(IF(OR(I487="",I487=0),"",F487/G487*I487),"")</f>
        <v/>
      </c>
      <c r="O487" s="18"/>
    </row>
    <row r="488" customFormat="false" ht="15" hidden="false" customHeight="false" outlineLevel="0" collapsed="false">
      <c r="A488" s="18"/>
      <c r="B488" s="18"/>
      <c r="C488" s="18"/>
      <c r="D488" s="18"/>
      <c r="E488" s="18"/>
      <c r="F488" s="20"/>
      <c r="G488" s="18"/>
      <c r="H488" s="18"/>
      <c r="I488" s="21" t="str">
        <f aca="false">IF(OR(G488="",H488=""),"",IF(G488&gt;H488,G488-H488,0))</f>
        <v/>
      </c>
      <c r="J488" s="21" t="str">
        <f aca="false">IF(OR(G488="",H488=""),"",IF(H488&gt;G488,H488-G488,0))</f>
        <v/>
      </c>
      <c r="K488" s="18"/>
      <c r="L488" s="22" t="str">
        <f aca="false">IF(G488="","",IF(H488="","Pending",IF(H488&lt;G488,"Short / Not Traced",IF(H488&gt;G488,"Excess Found",IF(K488="Yes","Location Mismatch","Verified")))))</f>
        <v/>
      </c>
      <c r="M488" s="18"/>
      <c r="N488" s="21" t="str">
        <f aca="false">IFERROR(IF(OR(I488="",I488=0),"",F488/G488*I488),"")</f>
        <v/>
      </c>
      <c r="O488" s="18"/>
    </row>
    <row r="489" customFormat="false" ht="15" hidden="false" customHeight="false" outlineLevel="0" collapsed="false">
      <c r="A489" s="18"/>
      <c r="B489" s="18"/>
      <c r="C489" s="18"/>
      <c r="D489" s="18"/>
      <c r="E489" s="18"/>
      <c r="F489" s="20"/>
      <c r="G489" s="18"/>
      <c r="H489" s="18"/>
      <c r="I489" s="21" t="str">
        <f aca="false">IF(OR(G489="",H489=""),"",IF(G489&gt;H489,G489-H489,0))</f>
        <v/>
      </c>
      <c r="J489" s="21" t="str">
        <f aca="false">IF(OR(G489="",H489=""),"",IF(H489&gt;G489,H489-G489,0))</f>
        <v/>
      </c>
      <c r="K489" s="18"/>
      <c r="L489" s="22" t="str">
        <f aca="false">IF(G489="","",IF(H489="","Pending",IF(H489&lt;G489,"Short / Not Traced",IF(H489&gt;G489,"Excess Found",IF(K489="Yes","Location Mismatch","Verified")))))</f>
        <v/>
      </c>
      <c r="M489" s="18"/>
      <c r="N489" s="21" t="str">
        <f aca="false">IFERROR(IF(OR(I489="",I489=0),"",F489/G489*I489),"")</f>
        <v/>
      </c>
      <c r="O489" s="18"/>
    </row>
    <row r="490" customFormat="false" ht="15" hidden="false" customHeight="false" outlineLevel="0" collapsed="false">
      <c r="A490" s="18"/>
      <c r="B490" s="18"/>
      <c r="C490" s="18"/>
      <c r="D490" s="18"/>
      <c r="E490" s="18"/>
      <c r="F490" s="20"/>
      <c r="G490" s="18"/>
      <c r="H490" s="18"/>
      <c r="I490" s="21" t="str">
        <f aca="false">IF(OR(G490="",H490=""),"",IF(G490&gt;H490,G490-H490,0))</f>
        <v/>
      </c>
      <c r="J490" s="21" t="str">
        <f aca="false">IF(OR(G490="",H490=""),"",IF(H490&gt;G490,H490-G490,0))</f>
        <v/>
      </c>
      <c r="K490" s="18"/>
      <c r="L490" s="22" t="str">
        <f aca="false">IF(G490="","",IF(H490="","Pending",IF(H490&lt;G490,"Short / Not Traced",IF(H490&gt;G490,"Excess Found",IF(K490="Yes","Location Mismatch","Verified")))))</f>
        <v/>
      </c>
      <c r="M490" s="18"/>
      <c r="N490" s="21" t="str">
        <f aca="false">IFERROR(IF(OR(I490="",I490=0),"",F490/G490*I490),"")</f>
        <v/>
      </c>
      <c r="O490" s="18"/>
    </row>
    <row r="491" customFormat="false" ht="15" hidden="false" customHeight="false" outlineLevel="0" collapsed="false">
      <c r="A491" s="18"/>
      <c r="B491" s="18"/>
      <c r="C491" s="18"/>
      <c r="D491" s="18"/>
      <c r="E491" s="18"/>
      <c r="F491" s="20"/>
      <c r="G491" s="18"/>
      <c r="H491" s="18"/>
      <c r="I491" s="21" t="str">
        <f aca="false">IF(OR(G491="",H491=""),"",IF(G491&gt;H491,G491-H491,0))</f>
        <v/>
      </c>
      <c r="J491" s="21" t="str">
        <f aca="false">IF(OR(G491="",H491=""),"",IF(H491&gt;G491,H491-G491,0))</f>
        <v/>
      </c>
      <c r="K491" s="18"/>
      <c r="L491" s="22" t="str">
        <f aca="false">IF(G491="","",IF(H491="","Pending",IF(H491&lt;G491,"Short / Not Traced",IF(H491&gt;G491,"Excess Found",IF(K491="Yes","Location Mismatch","Verified")))))</f>
        <v/>
      </c>
      <c r="M491" s="18"/>
      <c r="N491" s="21" t="str">
        <f aca="false">IFERROR(IF(OR(I491="",I491=0),"",F491/G491*I491),"")</f>
        <v/>
      </c>
      <c r="O491" s="18"/>
    </row>
    <row r="492" customFormat="false" ht="15" hidden="false" customHeight="false" outlineLevel="0" collapsed="false">
      <c r="A492" s="18"/>
      <c r="B492" s="18"/>
      <c r="C492" s="18"/>
      <c r="D492" s="18"/>
      <c r="E492" s="18"/>
      <c r="F492" s="20"/>
      <c r="G492" s="18"/>
      <c r="H492" s="18"/>
      <c r="I492" s="21" t="str">
        <f aca="false">IF(OR(G492="",H492=""),"",IF(G492&gt;H492,G492-H492,0))</f>
        <v/>
      </c>
      <c r="J492" s="21" t="str">
        <f aca="false">IF(OR(G492="",H492=""),"",IF(H492&gt;G492,H492-G492,0))</f>
        <v/>
      </c>
      <c r="K492" s="18"/>
      <c r="L492" s="22" t="str">
        <f aca="false">IF(G492="","",IF(H492="","Pending",IF(H492&lt;G492,"Short / Not Traced",IF(H492&gt;G492,"Excess Found",IF(K492="Yes","Location Mismatch","Verified")))))</f>
        <v/>
      </c>
      <c r="M492" s="18"/>
      <c r="N492" s="21" t="str">
        <f aca="false">IFERROR(IF(OR(I492="",I492=0),"",F492/G492*I492),"")</f>
        <v/>
      </c>
      <c r="O492" s="18"/>
    </row>
    <row r="493" customFormat="false" ht="15" hidden="false" customHeight="false" outlineLevel="0" collapsed="false">
      <c r="A493" s="18"/>
      <c r="B493" s="18"/>
      <c r="C493" s="18"/>
      <c r="D493" s="18"/>
      <c r="E493" s="18"/>
      <c r="F493" s="20"/>
      <c r="G493" s="18"/>
      <c r="H493" s="18"/>
      <c r="I493" s="21" t="str">
        <f aca="false">IF(OR(G493="",H493=""),"",IF(G493&gt;H493,G493-H493,0))</f>
        <v/>
      </c>
      <c r="J493" s="21" t="str">
        <f aca="false">IF(OR(G493="",H493=""),"",IF(H493&gt;G493,H493-G493,0))</f>
        <v/>
      </c>
      <c r="K493" s="18"/>
      <c r="L493" s="22" t="str">
        <f aca="false">IF(G493="","",IF(H493="","Pending",IF(H493&lt;G493,"Short / Not Traced",IF(H493&gt;G493,"Excess Found",IF(K493="Yes","Location Mismatch","Verified")))))</f>
        <v/>
      </c>
      <c r="M493" s="18"/>
      <c r="N493" s="21" t="str">
        <f aca="false">IFERROR(IF(OR(I493="",I493=0),"",F493/G493*I493),"")</f>
        <v/>
      </c>
      <c r="O493" s="18"/>
    </row>
    <row r="494" customFormat="false" ht="15" hidden="false" customHeight="false" outlineLevel="0" collapsed="false">
      <c r="A494" s="18"/>
      <c r="B494" s="18"/>
      <c r="C494" s="18"/>
      <c r="D494" s="18"/>
      <c r="E494" s="18"/>
      <c r="F494" s="20"/>
      <c r="G494" s="18"/>
      <c r="H494" s="18"/>
      <c r="I494" s="21" t="str">
        <f aca="false">IF(OR(G494="",H494=""),"",IF(G494&gt;H494,G494-H494,0))</f>
        <v/>
      </c>
      <c r="J494" s="21" t="str">
        <f aca="false">IF(OR(G494="",H494=""),"",IF(H494&gt;G494,H494-G494,0))</f>
        <v/>
      </c>
      <c r="K494" s="18"/>
      <c r="L494" s="22" t="str">
        <f aca="false">IF(G494="","",IF(H494="","Pending",IF(H494&lt;G494,"Short / Not Traced",IF(H494&gt;G494,"Excess Found",IF(K494="Yes","Location Mismatch","Verified")))))</f>
        <v/>
      </c>
      <c r="M494" s="18"/>
      <c r="N494" s="21" t="str">
        <f aca="false">IFERROR(IF(OR(I494="",I494=0),"",F494/G494*I494),"")</f>
        <v/>
      </c>
      <c r="O494" s="18"/>
    </row>
    <row r="495" customFormat="false" ht="15" hidden="false" customHeight="false" outlineLevel="0" collapsed="false">
      <c r="A495" s="18"/>
      <c r="B495" s="18"/>
      <c r="C495" s="18"/>
      <c r="D495" s="18"/>
      <c r="E495" s="18"/>
      <c r="F495" s="20"/>
      <c r="G495" s="18"/>
      <c r="H495" s="18"/>
      <c r="I495" s="21" t="str">
        <f aca="false">IF(OR(G495="",H495=""),"",IF(G495&gt;H495,G495-H495,0))</f>
        <v/>
      </c>
      <c r="J495" s="21" t="str">
        <f aca="false">IF(OR(G495="",H495=""),"",IF(H495&gt;G495,H495-G495,0))</f>
        <v/>
      </c>
      <c r="K495" s="18"/>
      <c r="L495" s="22" t="str">
        <f aca="false">IF(G495="","",IF(H495="","Pending",IF(H495&lt;G495,"Short / Not Traced",IF(H495&gt;G495,"Excess Found",IF(K495="Yes","Location Mismatch","Verified")))))</f>
        <v/>
      </c>
      <c r="M495" s="18"/>
      <c r="N495" s="21" t="str">
        <f aca="false">IFERROR(IF(OR(I495="",I495=0),"",F495/G495*I495),"")</f>
        <v/>
      </c>
      <c r="O495" s="18"/>
    </row>
    <row r="496" customFormat="false" ht="15" hidden="false" customHeight="false" outlineLevel="0" collapsed="false">
      <c r="A496" s="18"/>
      <c r="B496" s="18"/>
      <c r="C496" s="18"/>
      <c r="D496" s="18"/>
      <c r="E496" s="18"/>
      <c r="F496" s="20"/>
      <c r="G496" s="18"/>
      <c r="H496" s="18"/>
      <c r="I496" s="21" t="str">
        <f aca="false">IF(OR(G496="",H496=""),"",IF(G496&gt;H496,G496-H496,0))</f>
        <v/>
      </c>
      <c r="J496" s="21" t="str">
        <f aca="false">IF(OR(G496="",H496=""),"",IF(H496&gt;G496,H496-G496,0))</f>
        <v/>
      </c>
      <c r="K496" s="18"/>
      <c r="L496" s="22" t="str">
        <f aca="false">IF(G496="","",IF(H496="","Pending",IF(H496&lt;G496,"Short / Not Traced",IF(H496&gt;G496,"Excess Found",IF(K496="Yes","Location Mismatch","Verified")))))</f>
        <v/>
      </c>
      <c r="M496" s="18"/>
      <c r="N496" s="21" t="str">
        <f aca="false">IFERROR(IF(OR(I496="",I496=0),"",F496/G496*I496),"")</f>
        <v/>
      </c>
      <c r="O496" s="18"/>
    </row>
    <row r="497" customFormat="false" ht="15" hidden="false" customHeight="false" outlineLevel="0" collapsed="false">
      <c r="A497" s="18"/>
      <c r="B497" s="18"/>
      <c r="C497" s="18"/>
      <c r="D497" s="18"/>
      <c r="E497" s="18"/>
      <c r="F497" s="20"/>
      <c r="G497" s="18"/>
      <c r="H497" s="18"/>
      <c r="I497" s="21" t="str">
        <f aca="false">IF(OR(G497="",H497=""),"",IF(G497&gt;H497,G497-H497,0))</f>
        <v/>
      </c>
      <c r="J497" s="21" t="str">
        <f aca="false">IF(OR(G497="",H497=""),"",IF(H497&gt;G497,H497-G497,0))</f>
        <v/>
      </c>
      <c r="K497" s="18"/>
      <c r="L497" s="22" t="str">
        <f aca="false">IF(G497="","",IF(H497="","Pending",IF(H497&lt;G497,"Short / Not Traced",IF(H497&gt;G497,"Excess Found",IF(K497="Yes","Location Mismatch","Verified")))))</f>
        <v/>
      </c>
      <c r="M497" s="18"/>
      <c r="N497" s="21" t="str">
        <f aca="false">IFERROR(IF(OR(I497="",I497=0),"",F497/G497*I497),"")</f>
        <v/>
      </c>
      <c r="O497" s="18"/>
    </row>
    <row r="498" customFormat="false" ht="15" hidden="false" customHeight="false" outlineLevel="0" collapsed="false">
      <c r="A498" s="18"/>
      <c r="B498" s="18"/>
      <c r="C498" s="18"/>
      <c r="D498" s="18"/>
      <c r="E498" s="18"/>
      <c r="F498" s="20"/>
      <c r="G498" s="18"/>
      <c r="H498" s="18"/>
      <c r="I498" s="21" t="str">
        <f aca="false">IF(OR(G498="",H498=""),"",IF(G498&gt;H498,G498-H498,0))</f>
        <v/>
      </c>
      <c r="J498" s="21" t="str">
        <f aca="false">IF(OR(G498="",H498=""),"",IF(H498&gt;G498,H498-G498,0))</f>
        <v/>
      </c>
      <c r="K498" s="18"/>
      <c r="L498" s="22" t="str">
        <f aca="false">IF(G498="","",IF(H498="","Pending",IF(H498&lt;G498,"Short / Not Traced",IF(H498&gt;G498,"Excess Found",IF(K498="Yes","Location Mismatch","Verified")))))</f>
        <v/>
      </c>
      <c r="M498" s="18"/>
      <c r="N498" s="21" t="str">
        <f aca="false">IFERROR(IF(OR(I498="",I498=0),"",F498/G498*I498),"")</f>
        <v/>
      </c>
      <c r="O498" s="18"/>
    </row>
    <row r="499" customFormat="false" ht="15" hidden="false" customHeight="false" outlineLevel="0" collapsed="false">
      <c r="A499" s="18"/>
      <c r="B499" s="18"/>
      <c r="C499" s="18"/>
      <c r="D499" s="18"/>
      <c r="E499" s="18"/>
      <c r="F499" s="20"/>
      <c r="G499" s="18"/>
      <c r="H499" s="18"/>
      <c r="I499" s="21" t="str">
        <f aca="false">IF(OR(G499="",H499=""),"",IF(G499&gt;H499,G499-H499,0))</f>
        <v/>
      </c>
      <c r="J499" s="21" t="str">
        <f aca="false">IF(OR(G499="",H499=""),"",IF(H499&gt;G499,H499-G499,0))</f>
        <v/>
      </c>
      <c r="K499" s="18"/>
      <c r="L499" s="22" t="str">
        <f aca="false">IF(G499="","",IF(H499="","Pending",IF(H499&lt;G499,"Short / Not Traced",IF(H499&gt;G499,"Excess Found",IF(K499="Yes","Location Mismatch","Verified")))))</f>
        <v/>
      </c>
      <c r="M499" s="18"/>
      <c r="N499" s="21" t="str">
        <f aca="false">IFERROR(IF(OR(I499="",I499=0),"",F499/G499*I499),"")</f>
        <v/>
      </c>
      <c r="O499" s="18"/>
    </row>
    <row r="500" customFormat="false" ht="15" hidden="false" customHeight="false" outlineLevel="0" collapsed="false">
      <c r="A500" s="18"/>
      <c r="B500" s="18"/>
      <c r="C500" s="18"/>
      <c r="D500" s="18"/>
      <c r="E500" s="18"/>
      <c r="F500" s="20"/>
      <c r="G500" s="18"/>
      <c r="H500" s="18"/>
      <c r="I500" s="21" t="str">
        <f aca="false">IF(OR(G500="",H500=""),"",IF(G500&gt;H500,G500-H500,0))</f>
        <v/>
      </c>
      <c r="J500" s="21" t="str">
        <f aca="false">IF(OR(G500="",H500=""),"",IF(H500&gt;G500,H500-G500,0))</f>
        <v/>
      </c>
      <c r="K500" s="18"/>
      <c r="L500" s="22" t="str">
        <f aca="false">IF(G500="","",IF(H500="","Pending",IF(H500&lt;G500,"Short / Not Traced",IF(H500&gt;G500,"Excess Found",IF(K500="Yes","Location Mismatch","Verified")))))</f>
        <v/>
      </c>
      <c r="M500" s="18"/>
      <c r="N500" s="21" t="str">
        <f aca="false">IFERROR(IF(OR(I500="",I500=0),"",F500/G500*I500),"")</f>
        <v/>
      </c>
      <c r="O500" s="18"/>
    </row>
    <row r="501" customFormat="false" ht="15" hidden="false" customHeight="false" outlineLevel="0" collapsed="false">
      <c r="A501" s="18"/>
      <c r="B501" s="18"/>
      <c r="C501" s="18"/>
      <c r="D501" s="18"/>
      <c r="E501" s="18"/>
      <c r="F501" s="20"/>
      <c r="G501" s="18"/>
      <c r="H501" s="18"/>
      <c r="I501" s="21" t="str">
        <f aca="false">IF(OR(G501="",H501=""),"",IF(G501&gt;H501,G501-H501,0))</f>
        <v/>
      </c>
      <c r="J501" s="21" t="str">
        <f aca="false">IF(OR(G501="",H501=""),"",IF(H501&gt;G501,H501-G501,0))</f>
        <v/>
      </c>
      <c r="K501" s="18"/>
      <c r="L501" s="22" t="str">
        <f aca="false">IF(G501="","",IF(H501="","Pending",IF(H501&lt;G501,"Short / Not Traced",IF(H501&gt;G501,"Excess Found",IF(K501="Yes","Location Mismatch","Verified")))))</f>
        <v/>
      </c>
      <c r="M501" s="18"/>
      <c r="N501" s="21" t="str">
        <f aca="false">IFERROR(IF(OR(I501="",I501=0),"",F501/G501*I501),"")</f>
        <v/>
      </c>
      <c r="O501" s="18"/>
    </row>
    <row r="502" customFormat="false" ht="15" hidden="false" customHeight="false" outlineLevel="0" collapsed="false">
      <c r="A502" s="18"/>
      <c r="B502" s="18"/>
      <c r="C502" s="18"/>
      <c r="D502" s="18"/>
      <c r="E502" s="18"/>
      <c r="F502" s="20"/>
      <c r="G502" s="18"/>
      <c r="H502" s="18"/>
      <c r="I502" s="21" t="str">
        <f aca="false">IF(OR(G502="",H502=""),"",IF(G502&gt;H502,G502-H502,0))</f>
        <v/>
      </c>
      <c r="J502" s="21" t="str">
        <f aca="false">IF(OR(G502="",H502=""),"",IF(H502&gt;G502,H502-G502,0))</f>
        <v/>
      </c>
      <c r="K502" s="18"/>
      <c r="L502" s="22" t="str">
        <f aca="false">IF(G502="","",IF(H502="","Pending",IF(H502&lt;G502,"Short / Not Traced",IF(H502&gt;G502,"Excess Found",IF(K502="Yes","Location Mismatch","Verified")))))</f>
        <v/>
      </c>
      <c r="M502" s="18"/>
      <c r="N502" s="21" t="str">
        <f aca="false">IFERROR(IF(OR(I502="",I502=0),"",F502/G502*I502),"")</f>
        <v/>
      </c>
      <c r="O502" s="18"/>
    </row>
    <row r="503" customFormat="false" ht="15" hidden="false" customHeight="false" outlineLevel="0" collapsed="false">
      <c r="A503" s="18"/>
      <c r="B503" s="18"/>
      <c r="C503" s="18"/>
      <c r="D503" s="18"/>
      <c r="E503" s="18"/>
      <c r="F503" s="20"/>
      <c r="G503" s="18"/>
      <c r="H503" s="18"/>
      <c r="I503" s="21" t="str">
        <f aca="false">IF(OR(G503="",H503=""),"",IF(G503&gt;H503,G503-H503,0))</f>
        <v/>
      </c>
      <c r="J503" s="21" t="str">
        <f aca="false">IF(OR(G503="",H503=""),"",IF(H503&gt;G503,H503-G503,0))</f>
        <v/>
      </c>
      <c r="K503" s="18"/>
      <c r="L503" s="22" t="str">
        <f aca="false">IF(G503="","",IF(H503="","Pending",IF(H503&lt;G503,"Short / Not Traced",IF(H503&gt;G503,"Excess Found",IF(K503="Yes","Location Mismatch","Verified")))))</f>
        <v/>
      </c>
      <c r="M503" s="18"/>
      <c r="N503" s="21" t="str">
        <f aca="false">IFERROR(IF(OR(I503="",I503=0),"",F503/G503*I503),"")</f>
        <v/>
      </c>
      <c r="O503" s="18"/>
    </row>
    <row r="504" customFormat="false" ht="15" hidden="false" customHeight="false" outlineLevel="0" collapsed="false">
      <c r="A504" s="18"/>
      <c r="B504" s="18"/>
      <c r="C504" s="18"/>
      <c r="D504" s="18"/>
      <c r="E504" s="18"/>
      <c r="F504" s="20"/>
      <c r="G504" s="18"/>
      <c r="H504" s="18"/>
      <c r="I504" s="21" t="str">
        <f aca="false">IF(OR(G504="",H504=""),"",IF(G504&gt;H504,G504-H504,0))</f>
        <v/>
      </c>
      <c r="J504" s="21" t="str">
        <f aca="false">IF(OR(G504="",H504=""),"",IF(H504&gt;G504,H504-G504,0))</f>
        <v/>
      </c>
      <c r="K504" s="18"/>
      <c r="L504" s="22" t="str">
        <f aca="false">IF(G504="","",IF(H504="","Pending",IF(H504&lt;G504,"Short / Not Traced",IF(H504&gt;G504,"Excess Found",IF(K504="Yes","Location Mismatch","Verified")))))</f>
        <v/>
      </c>
      <c r="M504" s="18"/>
      <c r="N504" s="21" t="str">
        <f aca="false">IFERROR(IF(OR(I504="",I504=0),"",F504/G504*I504),"")</f>
        <v/>
      </c>
      <c r="O504" s="18"/>
    </row>
    <row r="505" customFormat="false" ht="15" hidden="false" customHeight="false" outlineLevel="0" collapsed="false">
      <c r="A505" s="18"/>
      <c r="B505" s="18"/>
      <c r="C505" s="18"/>
      <c r="D505" s="18"/>
      <c r="E505" s="18"/>
      <c r="F505" s="20"/>
      <c r="G505" s="18"/>
      <c r="H505" s="18"/>
      <c r="I505" s="21" t="str">
        <f aca="false">IF(OR(G505="",H505=""),"",IF(G505&gt;H505,G505-H505,0))</f>
        <v/>
      </c>
      <c r="J505" s="21" t="str">
        <f aca="false">IF(OR(G505="",H505=""),"",IF(H505&gt;G505,H505-G505,0))</f>
        <v/>
      </c>
      <c r="K505" s="18"/>
      <c r="L505" s="22" t="str">
        <f aca="false">IF(G505="","",IF(H505="","Pending",IF(H505&lt;G505,"Short / Not Traced",IF(H505&gt;G505,"Excess Found",IF(K505="Yes","Location Mismatch","Verified")))))</f>
        <v/>
      </c>
      <c r="M505" s="18"/>
      <c r="N505" s="21" t="str">
        <f aca="false">IFERROR(IF(OR(I505="",I505=0),"",F505/G505*I505),"")</f>
        <v/>
      </c>
      <c r="O505" s="18"/>
    </row>
    <row r="506" customFormat="false" ht="15" hidden="false" customHeight="false" outlineLevel="0" collapsed="false">
      <c r="A506" s="18"/>
      <c r="B506" s="18"/>
      <c r="C506" s="18"/>
      <c r="D506" s="18"/>
      <c r="E506" s="18"/>
      <c r="F506" s="20"/>
      <c r="G506" s="18"/>
      <c r="H506" s="18"/>
      <c r="I506" s="21" t="str">
        <f aca="false">IF(OR(G506="",H506=""),"",IF(G506&gt;H506,G506-H506,0))</f>
        <v/>
      </c>
      <c r="J506" s="21" t="str">
        <f aca="false">IF(OR(G506="",H506=""),"",IF(H506&gt;G506,H506-G506,0))</f>
        <v/>
      </c>
      <c r="K506" s="18"/>
      <c r="L506" s="22" t="str">
        <f aca="false">IF(G506="","",IF(H506="","Pending",IF(H506&lt;G506,"Short / Not Traced",IF(H506&gt;G506,"Excess Found",IF(K506="Yes","Location Mismatch","Verified")))))</f>
        <v/>
      </c>
      <c r="M506" s="18"/>
      <c r="N506" s="21" t="str">
        <f aca="false">IFERROR(IF(OR(I506="",I506=0),"",F506/G506*I506),"")</f>
        <v/>
      </c>
      <c r="O506" s="18"/>
    </row>
    <row r="507" customFormat="false" ht="15" hidden="false" customHeight="false" outlineLevel="0" collapsed="false">
      <c r="A507" s="18"/>
      <c r="B507" s="18"/>
      <c r="C507" s="18"/>
      <c r="D507" s="18"/>
      <c r="E507" s="18"/>
      <c r="F507" s="20"/>
      <c r="G507" s="18"/>
      <c r="H507" s="18"/>
      <c r="I507" s="21" t="str">
        <f aca="false">IF(OR(G507="",H507=""),"",IF(G507&gt;H507,G507-H507,0))</f>
        <v/>
      </c>
      <c r="J507" s="21" t="str">
        <f aca="false">IF(OR(G507="",H507=""),"",IF(H507&gt;G507,H507-G507,0))</f>
        <v/>
      </c>
      <c r="K507" s="18"/>
      <c r="L507" s="22" t="str">
        <f aca="false">IF(G507="","",IF(H507="","Pending",IF(H507&lt;G507,"Short / Not Traced",IF(H507&gt;G507,"Excess Found",IF(K507="Yes","Location Mismatch","Verified")))))</f>
        <v/>
      </c>
      <c r="M507" s="18"/>
      <c r="N507" s="21" t="str">
        <f aca="false">IFERROR(IF(OR(I507="",I507=0),"",F507/G507*I507),"")</f>
        <v/>
      </c>
      <c r="O507" s="18"/>
    </row>
    <row r="508" customFormat="false" ht="15" hidden="false" customHeight="false" outlineLevel="0" collapsed="false">
      <c r="A508" s="18"/>
      <c r="B508" s="18"/>
      <c r="C508" s="18"/>
      <c r="D508" s="18"/>
      <c r="E508" s="18"/>
      <c r="F508" s="20"/>
      <c r="G508" s="18"/>
      <c r="H508" s="18"/>
      <c r="I508" s="21" t="str">
        <f aca="false">IF(OR(G508="",H508=""),"",IF(G508&gt;H508,G508-H508,0))</f>
        <v/>
      </c>
      <c r="J508" s="21" t="str">
        <f aca="false">IF(OR(G508="",H508=""),"",IF(H508&gt;G508,H508-G508,0))</f>
        <v/>
      </c>
      <c r="K508" s="18"/>
      <c r="L508" s="22" t="str">
        <f aca="false">IF(G508="","",IF(H508="","Pending",IF(H508&lt;G508,"Short / Not Traced",IF(H508&gt;G508,"Excess Found",IF(K508="Yes","Location Mismatch","Verified")))))</f>
        <v/>
      </c>
      <c r="M508" s="18"/>
      <c r="N508" s="21" t="str">
        <f aca="false">IFERROR(IF(OR(I508="",I508=0),"",F508/G508*I508),"")</f>
        <v/>
      </c>
      <c r="O508" s="18"/>
    </row>
    <row r="509" customFormat="false" ht="15" hidden="false" customHeight="false" outlineLevel="0" collapsed="false">
      <c r="A509" s="18"/>
      <c r="B509" s="18"/>
      <c r="C509" s="18"/>
      <c r="D509" s="18"/>
      <c r="E509" s="18"/>
      <c r="F509" s="20"/>
      <c r="G509" s="18"/>
      <c r="H509" s="18"/>
      <c r="I509" s="21" t="str">
        <f aca="false">IF(OR(G509="",H509=""),"",IF(G509&gt;H509,G509-H509,0))</f>
        <v/>
      </c>
      <c r="J509" s="21" t="str">
        <f aca="false">IF(OR(G509="",H509=""),"",IF(H509&gt;G509,H509-G509,0))</f>
        <v/>
      </c>
      <c r="K509" s="18"/>
      <c r="L509" s="22" t="str">
        <f aca="false">IF(G509="","",IF(H509="","Pending",IF(H509&lt;G509,"Short / Not Traced",IF(H509&gt;G509,"Excess Found",IF(K509="Yes","Location Mismatch","Verified")))))</f>
        <v/>
      </c>
      <c r="M509" s="18"/>
      <c r="N509" s="21" t="str">
        <f aca="false">IFERROR(IF(OR(I509="",I509=0),"",F509/G509*I509),"")</f>
        <v/>
      </c>
      <c r="O509" s="18"/>
    </row>
    <row r="510" customFormat="false" ht="15" hidden="false" customHeight="false" outlineLevel="0" collapsed="false">
      <c r="A510" s="18"/>
      <c r="B510" s="18"/>
      <c r="C510" s="18"/>
      <c r="D510" s="18"/>
      <c r="E510" s="18"/>
      <c r="F510" s="20"/>
      <c r="G510" s="18"/>
      <c r="H510" s="18"/>
      <c r="I510" s="21" t="str">
        <f aca="false">IF(OR(G510="",H510=""),"",IF(G510&gt;H510,G510-H510,0))</f>
        <v/>
      </c>
      <c r="J510" s="21" t="str">
        <f aca="false">IF(OR(G510="",H510=""),"",IF(H510&gt;G510,H510-G510,0))</f>
        <v/>
      </c>
      <c r="K510" s="18"/>
      <c r="L510" s="22" t="str">
        <f aca="false">IF(G510="","",IF(H510="","Pending",IF(H510&lt;G510,"Short / Not Traced",IF(H510&gt;G510,"Excess Found",IF(K510="Yes","Location Mismatch","Verified")))))</f>
        <v/>
      </c>
      <c r="M510" s="18"/>
      <c r="N510" s="21" t="str">
        <f aca="false">IFERROR(IF(OR(I510="",I510=0),"",F510/G510*I510),"")</f>
        <v/>
      </c>
      <c r="O510" s="18"/>
    </row>
    <row r="511" customFormat="false" ht="15" hidden="false" customHeight="false" outlineLevel="0" collapsed="false">
      <c r="A511" s="18"/>
      <c r="B511" s="18"/>
      <c r="C511" s="18"/>
      <c r="D511" s="18"/>
      <c r="E511" s="18"/>
      <c r="F511" s="20"/>
      <c r="G511" s="18"/>
      <c r="H511" s="18"/>
      <c r="I511" s="21" t="str">
        <f aca="false">IF(OR(G511="",H511=""),"",IF(G511&gt;H511,G511-H511,0))</f>
        <v/>
      </c>
      <c r="J511" s="21" t="str">
        <f aca="false">IF(OR(G511="",H511=""),"",IF(H511&gt;G511,H511-G511,0))</f>
        <v/>
      </c>
      <c r="K511" s="18"/>
      <c r="L511" s="22" t="str">
        <f aca="false">IF(G511="","",IF(H511="","Pending",IF(H511&lt;G511,"Short / Not Traced",IF(H511&gt;G511,"Excess Found",IF(K511="Yes","Location Mismatch","Verified")))))</f>
        <v/>
      </c>
      <c r="M511" s="18"/>
      <c r="N511" s="21" t="str">
        <f aca="false">IFERROR(IF(OR(I511="",I511=0),"",F511/G511*I511),"")</f>
        <v/>
      </c>
      <c r="O511" s="18"/>
    </row>
    <row r="512" customFormat="false" ht="15" hidden="false" customHeight="false" outlineLevel="0" collapsed="false">
      <c r="A512" s="18"/>
      <c r="B512" s="18"/>
      <c r="C512" s="18"/>
      <c r="D512" s="18"/>
      <c r="E512" s="18"/>
      <c r="F512" s="20"/>
      <c r="G512" s="18"/>
      <c r="H512" s="18"/>
      <c r="I512" s="21" t="str">
        <f aca="false">IF(OR(G512="",H512=""),"",IF(G512&gt;H512,G512-H512,0))</f>
        <v/>
      </c>
      <c r="J512" s="21" t="str">
        <f aca="false">IF(OR(G512="",H512=""),"",IF(H512&gt;G512,H512-G512,0))</f>
        <v/>
      </c>
      <c r="K512" s="18"/>
      <c r="L512" s="22" t="str">
        <f aca="false">IF(G512="","",IF(H512="","Pending",IF(H512&lt;G512,"Short / Not Traced",IF(H512&gt;G512,"Excess Found",IF(K512="Yes","Location Mismatch","Verified")))))</f>
        <v/>
      </c>
      <c r="M512" s="18"/>
      <c r="N512" s="21" t="str">
        <f aca="false">IFERROR(IF(OR(I512="",I512=0),"",F512/G512*I512),"")</f>
        <v/>
      </c>
      <c r="O512" s="18"/>
    </row>
    <row r="513" customFormat="false" ht="15" hidden="false" customHeight="false" outlineLevel="0" collapsed="false">
      <c r="A513" s="18"/>
      <c r="B513" s="18"/>
      <c r="C513" s="18"/>
      <c r="D513" s="18"/>
      <c r="E513" s="18"/>
      <c r="F513" s="20"/>
      <c r="G513" s="18"/>
      <c r="H513" s="18"/>
      <c r="I513" s="21" t="str">
        <f aca="false">IF(OR(G513="",H513=""),"",IF(G513&gt;H513,G513-H513,0))</f>
        <v/>
      </c>
      <c r="J513" s="21" t="str">
        <f aca="false">IF(OR(G513="",H513=""),"",IF(H513&gt;G513,H513-G513,0))</f>
        <v/>
      </c>
      <c r="K513" s="18"/>
      <c r="L513" s="22" t="str">
        <f aca="false">IF(G513="","",IF(H513="","Pending",IF(H513&lt;G513,"Short / Not Traced",IF(H513&gt;G513,"Excess Found",IF(K513="Yes","Location Mismatch","Verified")))))</f>
        <v/>
      </c>
      <c r="M513" s="18"/>
      <c r="N513" s="21" t="str">
        <f aca="false">IFERROR(IF(OR(I513="",I513=0),"",F513/G513*I513),"")</f>
        <v/>
      </c>
      <c r="O513" s="18"/>
    </row>
    <row r="514" customFormat="false" ht="15" hidden="false" customHeight="false" outlineLevel="0" collapsed="false">
      <c r="A514" s="18"/>
      <c r="B514" s="18"/>
      <c r="C514" s="18"/>
      <c r="D514" s="18"/>
      <c r="E514" s="18"/>
      <c r="F514" s="20"/>
      <c r="G514" s="18"/>
      <c r="H514" s="18"/>
      <c r="I514" s="21" t="str">
        <f aca="false">IF(OR(G514="",H514=""),"",IF(G514&gt;H514,G514-H514,0))</f>
        <v/>
      </c>
      <c r="J514" s="21" t="str">
        <f aca="false">IF(OR(G514="",H514=""),"",IF(H514&gt;G514,H514-G514,0))</f>
        <v/>
      </c>
      <c r="K514" s="18"/>
      <c r="L514" s="22" t="str">
        <f aca="false">IF(G514="","",IF(H514="","Pending",IF(H514&lt;G514,"Short / Not Traced",IF(H514&gt;G514,"Excess Found",IF(K514="Yes","Location Mismatch","Verified")))))</f>
        <v/>
      </c>
      <c r="M514" s="18"/>
      <c r="N514" s="21" t="str">
        <f aca="false">IFERROR(IF(OR(I514="",I514=0),"",F514/G514*I514),"")</f>
        <v/>
      </c>
      <c r="O514" s="18"/>
    </row>
    <row r="515" customFormat="false" ht="15" hidden="false" customHeight="false" outlineLevel="0" collapsed="false">
      <c r="A515" s="18"/>
      <c r="B515" s="18"/>
      <c r="C515" s="18"/>
      <c r="D515" s="18"/>
      <c r="E515" s="18"/>
      <c r="F515" s="20"/>
      <c r="G515" s="18"/>
      <c r="H515" s="18"/>
      <c r="I515" s="21" t="str">
        <f aca="false">IF(OR(G515="",H515=""),"",IF(G515&gt;H515,G515-H515,0))</f>
        <v/>
      </c>
      <c r="J515" s="21" t="str">
        <f aca="false">IF(OR(G515="",H515=""),"",IF(H515&gt;G515,H515-G515,0))</f>
        <v/>
      </c>
      <c r="K515" s="18"/>
      <c r="L515" s="22" t="str">
        <f aca="false">IF(G515="","",IF(H515="","Pending",IF(H515&lt;G515,"Short / Not Traced",IF(H515&gt;G515,"Excess Found",IF(K515="Yes","Location Mismatch","Verified")))))</f>
        <v/>
      </c>
      <c r="M515" s="18"/>
      <c r="N515" s="21" t="str">
        <f aca="false">IFERROR(IF(OR(I515="",I515=0),"",F515/G515*I515),"")</f>
        <v/>
      </c>
      <c r="O515" s="18"/>
    </row>
    <row r="516" customFormat="false" ht="15" hidden="false" customHeight="false" outlineLevel="0" collapsed="false">
      <c r="A516" s="18"/>
      <c r="B516" s="18"/>
      <c r="C516" s="18"/>
      <c r="D516" s="18"/>
      <c r="E516" s="18"/>
      <c r="F516" s="20"/>
      <c r="G516" s="18"/>
      <c r="H516" s="18"/>
      <c r="I516" s="21" t="str">
        <f aca="false">IF(OR(G516="",H516=""),"",IF(G516&gt;H516,G516-H516,0))</f>
        <v/>
      </c>
      <c r="J516" s="21" t="str">
        <f aca="false">IF(OR(G516="",H516=""),"",IF(H516&gt;G516,H516-G516,0))</f>
        <v/>
      </c>
      <c r="K516" s="18"/>
      <c r="L516" s="22" t="str">
        <f aca="false">IF(G516="","",IF(H516="","Pending",IF(H516&lt;G516,"Short / Not Traced",IF(H516&gt;G516,"Excess Found",IF(K516="Yes","Location Mismatch","Verified")))))</f>
        <v/>
      </c>
      <c r="M516" s="18"/>
      <c r="N516" s="21" t="str">
        <f aca="false">IFERROR(IF(OR(I516="",I516=0),"",F516/G516*I516),"")</f>
        <v/>
      </c>
      <c r="O516" s="18"/>
    </row>
    <row r="517" customFormat="false" ht="15" hidden="false" customHeight="false" outlineLevel="0" collapsed="false">
      <c r="A517" s="18"/>
      <c r="B517" s="18"/>
      <c r="C517" s="18"/>
      <c r="D517" s="18"/>
      <c r="E517" s="18"/>
      <c r="F517" s="20"/>
      <c r="G517" s="18"/>
      <c r="H517" s="18"/>
      <c r="I517" s="21" t="str">
        <f aca="false">IF(OR(G517="",H517=""),"",IF(G517&gt;H517,G517-H517,0))</f>
        <v/>
      </c>
      <c r="J517" s="21" t="str">
        <f aca="false">IF(OR(G517="",H517=""),"",IF(H517&gt;G517,H517-G517,0))</f>
        <v/>
      </c>
      <c r="K517" s="18"/>
      <c r="L517" s="22" t="str">
        <f aca="false">IF(G517="","",IF(H517="","Pending",IF(H517&lt;G517,"Short / Not Traced",IF(H517&gt;G517,"Excess Found",IF(K517="Yes","Location Mismatch","Verified")))))</f>
        <v/>
      </c>
      <c r="M517" s="18"/>
      <c r="N517" s="21" t="str">
        <f aca="false">IFERROR(IF(OR(I517="",I517=0),"",F517/G517*I517),"")</f>
        <v/>
      </c>
      <c r="O517" s="18"/>
    </row>
    <row r="518" customFormat="false" ht="15" hidden="false" customHeight="false" outlineLevel="0" collapsed="false">
      <c r="A518" s="18"/>
      <c r="B518" s="18"/>
      <c r="C518" s="18"/>
      <c r="D518" s="18"/>
      <c r="E518" s="18"/>
      <c r="F518" s="20"/>
      <c r="G518" s="18"/>
      <c r="H518" s="18"/>
      <c r="I518" s="21" t="str">
        <f aca="false">IF(OR(G518="",H518=""),"",IF(G518&gt;H518,G518-H518,0))</f>
        <v/>
      </c>
      <c r="J518" s="21" t="str">
        <f aca="false">IF(OR(G518="",H518=""),"",IF(H518&gt;G518,H518-G518,0))</f>
        <v/>
      </c>
      <c r="K518" s="18"/>
      <c r="L518" s="22" t="str">
        <f aca="false">IF(G518="","",IF(H518="","Pending",IF(H518&lt;G518,"Short / Not Traced",IF(H518&gt;G518,"Excess Found",IF(K518="Yes","Location Mismatch","Verified")))))</f>
        <v/>
      </c>
      <c r="M518" s="18"/>
      <c r="N518" s="21" t="str">
        <f aca="false">IFERROR(IF(OR(I518="",I518=0),"",F518/G518*I518),"")</f>
        <v/>
      </c>
      <c r="O518" s="18"/>
    </row>
    <row r="519" customFormat="false" ht="15" hidden="false" customHeight="false" outlineLevel="0" collapsed="false">
      <c r="A519" s="18"/>
      <c r="B519" s="18"/>
      <c r="C519" s="18"/>
      <c r="D519" s="18"/>
      <c r="E519" s="18"/>
      <c r="F519" s="20"/>
      <c r="G519" s="18"/>
      <c r="H519" s="18"/>
      <c r="I519" s="21" t="str">
        <f aca="false">IF(OR(G519="",H519=""),"",IF(G519&gt;H519,G519-H519,0))</f>
        <v/>
      </c>
      <c r="J519" s="21" t="str">
        <f aca="false">IF(OR(G519="",H519=""),"",IF(H519&gt;G519,H519-G519,0))</f>
        <v/>
      </c>
      <c r="K519" s="18"/>
      <c r="L519" s="22" t="str">
        <f aca="false">IF(G519="","",IF(H519="","Pending",IF(H519&lt;G519,"Short / Not Traced",IF(H519&gt;G519,"Excess Found",IF(K519="Yes","Location Mismatch","Verified")))))</f>
        <v/>
      </c>
      <c r="M519" s="18"/>
      <c r="N519" s="21" t="str">
        <f aca="false">IFERROR(IF(OR(I519="",I519=0),"",F519/G519*I519),"")</f>
        <v/>
      </c>
      <c r="O519" s="18"/>
    </row>
    <row r="520" customFormat="false" ht="15" hidden="false" customHeight="false" outlineLevel="0" collapsed="false">
      <c r="A520" s="18"/>
      <c r="B520" s="18"/>
      <c r="C520" s="18"/>
      <c r="D520" s="18"/>
      <c r="E520" s="18"/>
      <c r="F520" s="20"/>
      <c r="G520" s="18"/>
      <c r="H520" s="18"/>
      <c r="I520" s="21" t="str">
        <f aca="false">IF(OR(G520="",H520=""),"",IF(G520&gt;H520,G520-H520,0))</f>
        <v/>
      </c>
      <c r="J520" s="21" t="str">
        <f aca="false">IF(OR(G520="",H520=""),"",IF(H520&gt;G520,H520-G520,0))</f>
        <v/>
      </c>
      <c r="K520" s="18"/>
      <c r="L520" s="22" t="str">
        <f aca="false">IF(G520="","",IF(H520="","Pending",IF(H520&lt;G520,"Short / Not Traced",IF(H520&gt;G520,"Excess Found",IF(K520="Yes","Location Mismatch","Verified")))))</f>
        <v/>
      </c>
      <c r="M520" s="18"/>
      <c r="N520" s="21" t="str">
        <f aca="false">IFERROR(IF(OR(I520="",I520=0),"",F520/G520*I520),"")</f>
        <v/>
      </c>
      <c r="O520" s="18"/>
    </row>
    <row r="521" customFormat="false" ht="15" hidden="false" customHeight="false" outlineLevel="0" collapsed="false">
      <c r="A521" s="18"/>
      <c r="B521" s="18"/>
      <c r="C521" s="18"/>
      <c r="D521" s="18"/>
      <c r="E521" s="18"/>
      <c r="F521" s="20"/>
      <c r="G521" s="18"/>
      <c r="H521" s="18"/>
      <c r="I521" s="21" t="str">
        <f aca="false">IF(OR(G521="",H521=""),"",IF(G521&gt;H521,G521-H521,0))</f>
        <v/>
      </c>
      <c r="J521" s="21" t="str">
        <f aca="false">IF(OR(G521="",H521=""),"",IF(H521&gt;G521,H521-G521,0))</f>
        <v/>
      </c>
      <c r="K521" s="18"/>
      <c r="L521" s="22" t="str">
        <f aca="false">IF(G521="","",IF(H521="","Pending",IF(H521&lt;G521,"Short / Not Traced",IF(H521&gt;G521,"Excess Found",IF(K521="Yes","Location Mismatch","Verified")))))</f>
        <v/>
      </c>
      <c r="M521" s="18"/>
      <c r="N521" s="21" t="str">
        <f aca="false">IFERROR(IF(OR(I521="",I521=0),"",F521/G521*I521),"")</f>
        <v/>
      </c>
      <c r="O521" s="18"/>
    </row>
    <row r="522" customFormat="false" ht="15" hidden="false" customHeight="false" outlineLevel="0" collapsed="false">
      <c r="A522" s="18"/>
      <c r="B522" s="18"/>
      <c r="C522" s="18"/>
      <c r="D522" s="18"/>
      <c r="E522" s="18"/>
      <c r="F522" s="20"/>
      <c r="G522" s="18"/>
      <c r="H522" s="18"/>
      <c r="I522" s="21" t="str">
        <f aca="false">IF(OR(G522="",H522=""),"",IF(G522&gt;H522,G522-H522,0))</f>
        <v/>
      </c>
      <c r="J522" s="21" t="str">
        <f aca="false">IF(OR(G522="",H522=""),"",IF(H522&gt;G522,H522-G522,0))</f>
        <v/>
      </c>
      <c r="K522" s="18"/>
      <c r="L522" s="22" t="str">
        <f aca="false">IF(G522="","",IF(H522="","Pending",IF(H522&lt;G522,"Short / Not Traced",IF(H522&gt;G522,"Excess Found",IF(K522="Yes","Location Mismatch","Verified")))))</f>
        <v/>
      </c>
      <c r="M522" s="18"/>
      <c r="N522" s="21" t="str">
        <f aca="false">IFERROR(IF(OR(I522="",I522=0),"",F522/G522*I522),"")</f>
        <v/>
      </c>
      <c r="O522" s="18"/>
    </row>
    <row r="523" customFormat="false" ht="15" hidden="false" customHeight="false" outlineLevel="0" collapsed="false">
      <c r="A523" s="18"/>
      <c r="B523" s="18"/>
      <c r="C523" s="18"/>
      <c r="D523" s="18"/>
      <c r="E523" s="18"/>
      <c r="F523" s="20"/>
      <c r="G523" s="18"/>
      <c r="H523" s="18"/>
      <c r="I523" s="21" t="str">
        <f aca="false">IF(OR(G523="",H523=""),"",IF(G523&gt;H523,G523-H523,0))</f>
        <v/>
      </c>
      <c r="J523" s="21" t="str">
        <f aca="false">IF(OR(G523="",H523=""),"",IF(H523&gt;G523,H523-G523,0))</f>
        <v/>
      </c>
      <c r="K523" s="18"/>
      <c r="L523" s="22" t="str">
        <f aca="false">IF(G523="","",IF(H523="","Pending",IF(H523&lt;G523,"Short / Not Traced",IF(H523&gt;G523,"Excess Found",IF(K523="Yes","Location Mismatch","Verified")))))</f>
        <v/>
      </c>
      <c r="M523" s="18"/>
      <c r="N523" s="21" t="str">
        <f aca="false">IFERROR(IF(OR(I523="",I523=0),"",F523/G523*I523),"")</f>
        <v/>
      </c>
      <c r="O523" s="18"/>
    </row>
    <row r="524" customFormat="false" ht="15" hidden="false" customHeight="false" outlineLevel="0" collapsed="false">
      <c r="A524" s="18"/>
      <c r="B524" s="18"/>
      <c r="C524" s="18"/>
      <c r="D524" s="18"/>
      <c r="E524" s="18"/>
      <c r="F524" s="20"/>
      <c r="G524" s="18"/>
      <c r="H524" s="18"/>
      <c r="I524" s="21" t="str">
        <f aca="false">IF(OR(G524="",H524=""),"",IF(G524&gt;H524,G524-H524,0))</f>
        <v/>
      </c>
      <c r="J524" s="21" t="str">
        <f aca="false">IF(OR(G524="",H524=""),"",IF(H524&gt;G524,H524-G524,0))</f>
        <v/>
      </c>
      <c r="K524" s="18"/>
      <c r="L524" s="22" t="str">
        <f aca="false">IF(G524="","",IF(H524="","Pending",IF(H524&lt;G524,"Short / Not Traced",IF(H524&gt;G524,"Excess Found",IF(K524="Yes","Location Mismatch","Verified")))))</f>
        <v/>
      </c>
      <c r="M524" s="18"/>
      <c r="N524" s="21" t="str">
        <f aca="false">IFERROR(IF(OR(I524="",I524=0),"",F524/G524*I524),"")</f>
        <v/>
      </c>
      <c r="O524" s="18"/>
    </row>
    <row r="525" customFormat="false" ht="15" hidden="false" customHeight="false" outlineLevel="0" collapsed="false">
      <c r="A525" s="18"/>
      <c r="B525" s="18"/>
      <c r="C525" s="18"/>
      <c r="D525" s="18"/>
      <c r="E525" s="18"/>
      <c r="F525" s="20"/>
      <c r="G525" s="18"/>
      <c r="H525" s="18"/>
      <c r="I525" s="21" t="str">
        <f aca="false">IF(OR(G525="",H525=""),"",IF(G525&gt;H525,G525-H525,0))</f>
        <v/>
      </c>
      <c r="J525" s="21" t="str">
        <f aca="false">IF(OR(G525="",H525=""),"",IF(H525&gt;G525,H525-G525,0))</f>
        <v/>
      </c>
      <c r="K525" s="18"/>
      <c r="L525" s="22" t="str">
        <f aca="false">IF(G525="","",IF(H525="","Pending",IF(H525&lt;G525,"Short / Not Traced",IF(H525&gt;G525,"Excess Found",IF(K525="Yes","Location Mismatch","Verified")))))</f>
        <v/>
      </c>
      <c r="M525" s="18"/>
      <c r="N525" s="21" t="str">
        <f aca="false">IFERROR(IF(OR(I525="",I525=0),"",F525/G525*I525),"")</f>
        <v/>
      </c>
      <c r="O525" s="18"/>
    </row>
    <row r="526" customFormat="false" ht="15" hidden="false" customHeight="false" outlineLevel="0" collapsed="false">
      <c r="A526" s="18"/>
      <c r="B526" s="18"/>
      <c r="C526" s="18"/>
      <c r="D526" s="18"/>
      <c r="E526" s="18"/>
      <c r="F526" s="20"/>
      <c r="G526" s="18"/>
      <c r="H526" s="18"/>
      <c r="I526" s="21" t="str">
        <f aca="false">IF(OR(G526="",H526=""),"",IF(G526&gt;H526,G526-H526,0))</f>
        <v/>
      </c>
      <c r="J526" s="21" t="str">
        <f aca="false">IF(OR(G526="",H526=""),"",IF(H526&gt;G526,H526-G526,0))</f>
        <v/>
      </c>
      <c r="K526" s="18"/>
      <c r="L526" s="22" t="str">
        <f aca="false">IF(G526="","",IF(H526="","Pending",IF(H526&lt;G526,"Short / Not Traced",IF(H526&gt;G526,"Excess Found",IF(K526="Yes","Location Mismatch","Verified")))))</f>
        <v/>
      </c>
      <c r="M526" s="18"/>
      <c r="N526" s="21" t="str">
        <f aca="false">IFERROR(IF(OR(I526="",I526=0),"",F526/G526*I526),"")</f>
        <v/>
      </c>
      <c r="O526" s="18"/>
    </row>
    <row r="527" customFormat="false" ht="15" hidden="false" customHeight="false" outlineLevel="0" collapsed="false">
      <c r="A527" s="18"/>
      <c r="B527" s="18"/>
      <c r="C527" s="18"/>
      <c r="D527" s="18"/>
      <c r="E527" s="18"/>
      <c r="F527" s="20"/>
      <c r="G527" s="18"/>
      <c r="H527" s="18"/>
      <c r="I527" s="21" t="str">
        <f aca="false">IF(OR(G527="",H527=""),"",IF(G527&gt;H527,G527-H527,0))</f>
        <v/>
      </c>
      <c r="J527" s="21" t="str">
        <f aca="false">IF(OR(G527="",H527=""),"",IF(H527&gt;G527,H527-G527,0))</f>
        <v/>
      </c>
      <c r="K527" s="18"/>
      <c r="L527" s="22" t="str">
        <f aca="false">IF(G527="","",IF(H527="","Pending",IF(H527&lt;G527,"Short / Not Traced",IF(H527&gt;G527,"Excess Found",IF(K527="Yes","Location Mismatch","Verified")))))</f>
        <v/>
      </c>
      <c r="M527" s="18"/>
      <c r="N527" s="21" t="str">
        <f aca="false">IFERROR(IF(OR(I527="",I527=0),"",F527/G527*I527),"")</f>
        <v/>
      </c>
      <c r="O527" s="18"/>
    </row>
    <row r="528" customFormat="false" ht="15" hidden="false" customHeight="false" outlineLevel="0" collapsed="false">
      <c r="A528" s="18"/>
      <c r="B528" s="18"/>
      <c r="C528" s="18"/>
      <c r="D528" s="18"/>
      <c r="E528" s="18"/>
      <c r="F528" s="20"/>
      <c r="G528" s="18"/>
      <c r="H528" s="18"/>
      <c r="I528" s="21" t="str">
        <f aca="false">IF(OR(G528="",H528=""),"",IF(G528&gt;H528,G528-H528,0))</f>
        <v/>
      </c>
      <c r="J528" s="21" t="str">
        <f aca="false">IF(OR(G528="",H528=""),"",IF(H528&gt;G528,H528-G528,0))</f>
        <v/>
      </c>
      <c r="K528" s="18"/>
      <c r="L528" s="22" t="str">
        <f aca="false">IF(G528="","",IF(H528="","Pending",IF(H528&lt;G528,"Short / Not Traced",IF(H528&gt;G528,"Excess Found",IF(K528="Yes","Location Mismatch","Verified")))))</f>
        <v/>
      </c>
      <c r="M528" s="18"/>
      <c r="N528" s="21" t="str">
        <f aca="false">IFERROR(IF(OR(I528="",I528=0),"",F528/G528*I528),"")</f>
        <v/>
      </c>
      <c r="O528" s="18"/>
    </row>
    <row r="529" customFormat="false" ht="15" hidden="false" customHeight="false" outlineLevel="0" collapsed="false">
      <c r="A529" s="18"/>
      <c r="B529" s="18"/>
      <c r="C529" s="18"/>
      <c r="D529" s="18"/>
      <c r="E529" s="18"/>
      <c r="F529" s="20"/>
      <c r="G529" s="18"/>
      <c r="H529" s="18"/>
      <c r="I529" s="21" t="str">
        <f aca="false">IF(OR(G529="",H529=""),"",IF(G529&gt;H529,G529-H529,0))</f>
        <v/>
      </c>
      <c r="J529" s="21" t="str">
        <f aca="false">IF(OR(G529="",H529=""),"",IF(H529&gt;G529,H529-G529,0))</f>
        <v/>
      </c>
      <c r="K529" s="18"/>
      <c r="L529" s="22" t="str">
        <f aca="false">IF(G529="","",IF(H529="","Pending",IF(H529&lt;G529,"Short / Not Traced",IF(H529&gt;G529,"Excess Found",IF(K529="Yes","Location Mismatch","Verified")))))</f>
        <v/>
      </c>
      <c r="M529" s="18"/>
      <c r="N529" s="21" t="str">
        <f aca="false">IFERROR(IF(OR(I529="",I529=0),"",F529/G529*I529),"")</f>
        <v/>
      </c>
      <c r="O529" s="18"/>
    </row>
    <row r="530" customFormat="false" ht="15" hidden="false" customHeight="false" outlineLevel="0" collapsed="false">
      <c r="A530" s="18"/>
      <c r="B530" s="18"/>
      <c r="C530" s="18"/>
      <c r="D530" s="18"/>
      <c r="E530" s="18"/>
      <c r="F530" s="20"/>
      <c r="G530" s="18"/>
      <c r="H530" s="18"/>
      <c r="I530" s="21" t="str">
        <f aca="false">IF(OR(G530="",H530=""),"",IF(G530&gt;H530,G530-H530,0))</f>
        <v/>
      </c>
      <c r="J530" s="21" t="str">
        <f aca="false">IF(OR(G530="",H530=""),"",IF(H530&gt;G530,H530-G530,0))</f>
        <v/>
      </c>
      <c r="K530" s="18"/>
      <c r="L530" s="22" t="str">
        <f aca="false">IF(G530="","",IF(H530="","Pending",IF(H530&lt;G530,"Short / Not Traced",IF(H530&gt;G530,"Excess Found",IF(K530="Yes","Location Mismatch","Verified")))))</f>
        <v/>
      </c>
      <c r="M530" s="18"/>
      <c r="N530" s="21" t="str">
        <f aca="false">IFERROR(IF(OR(I530="",I530=0),"",F530/G530*I530),"")</f>
        <v/>
      </c>
      <c r="O530" s="18"/>
    </row>
    <row r="531" customFormat="false" ht="15" hidden="false" customHeight="false" outlineLevel="0" collapsed="false">
      <c r="A531" s="18"/>
      <c r="B531" s="18"/>
      <c r="C531" s="18"/>
      <c r="D531" s="18"/>
      <c r="E531" s="18"/>
      <c r="F531" s="20"/>
      <c r="G531" s="18"/>
      <c r="H531" s="18"/>
      <c r="I531" s="21" t="str">
        <f aca="false">IF(OR(G531="",H531=""),"",IF(G531&gt;H531,G531-H531,0))</f>
        <v/>
      </c>
      <c r="J531" s="21" t="str">
        <f aca="false">IF(OR(G531="",H531=""),"",IF(H531&gt;G531,H531-G531,0))</f>
        <v/>
      </c>
      <c r="K531" s="18"/>
      <c r="L531" s="22" t="str">
        <f aca="false">IF(G531="","",IF(H531="","Pending",IF(H531&lt;G531,"Short / Not Traced",IF(H531&gt;G531,"Excess Found",IF(K531="Yes","Location Mismatch","Verified")))))</f>
        <v/>
      </c>
      <c r="M531" s="18"/>
      <c r="N531" s="21" t="str">
        <f aca="false">IFERROR(IF(OR(I531="",I531=0),"",F531/G531*I531),"")</f>
        <v/>
      </c>
      <c r="O531" s="18"/>
    </row>
    <row r="532" customFormat="false" ht="15" hidden="false" customHeight="false" outlineLevel="0" collapsed="false">
      <c r="A532" s="18"/>
      <c r="B532" s="18"/>
      <c r="C532" s="18"/>
      <c r="D532" s="18"/>
      <c r="E532" s="18"/>
      <c r="F532" s="20"/>
      <c r="G532" s="18"/>
      <c r="H532" s="18"/>
      <c r="I532" s="21" t="str">
        <f aca="false">IF(OR(G532="",H532=""),"",IF(G532&gt;H532,G532-H532,0))</f>
        <v/>
      </c>
      <c r="J532" s="21" t="str">
        <f aca="false">IF(OR(G532="",H532=""),"",IF(H532&gt;G532,H532-G532,0))</f>
        <v/>
      </c>
      <c r="K532" s="18"/>
      <c r="L532" s="22" t="str">
        <f aca="false">IF(G532="","",IF(H532="","Pending",IF(H532&lt;G532,"Short / Not Traced",IF(H532&gt;G532,"Excess Found",IF(K532="Yes","Location Mismatch","Verified")))))</f>
        <v/>
      </c>
      <c r="M532" s="18"/>
      <c r="N532" s="21" t="str">
        <f aca="false">IFERROR(IF(OR(I532="",I532=0),"",F532/G532*I532),"")</f>
        <v/>
      </c>
      <c r="O532" s="18"/>
    </row>
    <row r="533" customFormat="false" ht="15" hidden="false" customHeight="false" outlineLevel="0" collapsed="false">
      <c r="A533" s="18"/>
      <c r="B533" s="18"/>
      <c r="C533" s="18"/>
      <c r="D533" s="18"/>
      <c r="E533" s="18"/>
      <c r="F533" s="20"/>
      <c r="G533" s="18"/>
      <c r="H533" s="18"/>
      <c r="I533" s="21" t="str">
        <f aca="false">IF(OR(G533="",H533=""),"",IF(G533&gt;H533,G533-H533,0))</f>
        <v/>
      </c>
      <c r="J533" s="21" t="str">
        <f aca="false">IF(OR(G533="",H533=""),"",IF(H533&gt;G533,H533-G533,0))</f>
        <v/>
      </c>
      <c r="K533" s="18"/>
      <c r="L533" s="22" t="str">
        <f aca="false">IF(G533="","",IF(H533="","Pending",IF(H533&lt;G533,"Short / Not Traced",IF(H533&gt;G533,"Excess Found",IF(K533="Yes","Location Mismatch","Verified")))))</f>
        <v/>
      </c>
      <c r="M533" s="18"/>
      <c r="N533" s="21" t="str">
        <f aca="false">IFERROR(IF(OR(I533="",I533=0),"",F533/G533*I533),"")</f>
        <v/>
      </c>
      <c r="O533" s="18"/>
    </row>
    <row r="534" customFormat="false" ht="15" hidden="false" customHeight="false" outlineLevel="0" collapsed="false">
      <c r="A534" s="18"/>
      <c r="B534" s="18"/>
      <c r="C534" s="18"/>
      <c r="D534" s="18"/>
      <c r="E534" s="18"/>
      <c r="F534" s="20"/>
      <c r="G534" s="18"/>
      <c r="H534" s="18"/>
      <c r="I534" s="21" t="str">
        <f aca="false">IF(OR(G534="",H534=""),"",IF(G534&gt;H534,G534-H534,0))</f>
        <v/>
      </c>
      <c r="J534" s="21" t="str">
        <f aca="false">IF(OR(G534="",H534=""),"",IF(H534&gt;G534,H534-G534,0))</f>
        <v/>
      </c>
      <c r="K534" s="18"/>
      <c r="L534" s="22" t="str">
        <f aca="false">IF(G534="","",IF(H534="","Pending",IF(H534&lt;G534,"Short / Not Traced",IF(H534&gt;G534,"Excess Found",IF(K534="Yes","Location Mismatch","Verified")))))</f>
        <v/>
      </c>
      <c r="M534" s="18"/>
      <c r="N534" s="21" t="str">
        <f aca="false">IFERROR(IF(OR(I534="",I534=0),"",F534/G534*I534),"")</f>
        <v/>
      </c>
      <c r="O534" s="18"/>
    </row>
    <row r="535" customFormat="false" ht="15" hidden="false" customHeight="false" outlineLevel="0" collapsed="false">
      <c r="A535" s="18"/>
      <c r="B535" s="18"/>
      <c r="C535" s="18"/>
      <c r="D535" s="18"/>
      <c r="E535" s="18"/>
      <c r="F535" s="20"/>
      <c r="G535" s="18"/>
      <c r="H535" s="18"/>
      <c r="I535" s="21" t="str">
        <f aca="false">IF(OR(G535="",H535=""),"",IF(G535&gt;H535,G535-H535,0))</f>
        <v/>
      </c>
      <c r="J535" s="21" t="str">
        <f aca="false">IF(OR(G535="",H535=""),"",IF(H535&gt;G535,H535-G535,0))</f>
        <v/>
      </c>
      <c r="K535" s="18"/>
      <c r="L535" s="22" t="str">
        <f aca="false">IF(G535="","",IF(H535="","Pending",IF(H535&lt;G535,"Short / Not Traced",IF(H535&gt;G535,"Excess Found",IF(K535="Yes","Location Mismatch","Verified")))))</f>
        <v/>
      </c>
      <c r="M535" s="18"/>
      <c r="N535" s="21" t="str">
        <f aca="false">IFERROR(IF(OR(I535="",I535=0),"",F535/G535*I535),"")</f>
        <v/>
      </c>
      <c r="O535" s="18"/>
    </row>
    <row r="536" customFormat="false" ht="15" hidden="false" customHeight="false" outlineLevel="0" collapsed="false">
      <c r="A536" s="18"/>
      <c r="B536" s="18"/>
      <c r="C536" s="18"/>
      <c r="D536" s="18"/>
      <c r="E536" s="18"/>
      <c r="F536" s="20"/>
      <c r="G536" s="18"/>
      <c r="H536" s="18"/>
      <c r="I536" s="21" t="str">
        <f aca="false">IF(OR(G536="",H536=""),"",IF(G536&gt;H536,G536-H536,0))</f>
        <v/>
      </c>
      <c r="J536" s="21" t="str">
        <f aca="false">IF(OR(G536="",H536=""),"",IF(H536&gt;G536,H536-G536,0))</f>
        <v/>
      </c>
      <c r="K536" s="18"/>
      <c r="L536" s="22" t="str">
        <f aca="false">IF(G536="","",IF(H536="","Pending",IF(H536&lt;G536,"Short / Not Traced",IF(H536&gt;G536,"Excess Found",IF(K536="Yes","Location Mismatch","Verified")))))</f>
        <v/>
      </c>
      <c r="M536" s="18"/>
      <c r="N536" s="21" t="str">
        <f aca="false">IFERROR(IF(OR(I536="",I536=0),"",F536/G536*I536),"")</f>
        <v/>
      </c>
      <c r="O536" s="18"/>
    </row>
    <row r="537" customFormat="false" ht="15" hidden="false" customHeight="false" outlineLevel="0" collapsed="false">
      <c r="A537" s="18"/>
      <c r="B537" s="18"/>
      <c r="C537" s="18"/>
      <c r="D537" s="18"/>
      <c r="E537" s="18"/>
      <c r="F537" s="20"/>
      <c r="G537" s="18"/>
      <c r="H537" s="18"/>
      <c r="I537" s="21" t="str">
        <f aca="false">IF(OR(G537="",H537=""),"",IF(G537&gt;H537,G537-H537,0))</f>
        <v/>
      </c>
      <c r="J537" s="21" t="str">
        <f aca="false">IF(OR(G537="",H537=""),"",IF(H537&gt;G537,H537-G537,0))</f>
        <v/>
      </c>
      <c r="K537" s="18"/>
      <c r="L537" s="22" t="str">
        <f aca="false">IF(G537="","",IF(H537="","Pending",IF(H537&lt;G537,"Short / Not Traced",IF(H537&gt;G537,"Excess Found",IF(K537="Yes","Location Mismatch","Verified")))))</f>
        <v/>
      </c>
      <c r="M537" s="18"/>
      <c r="N537" s="21" t="str">
        <f aca="false">IFERROR(IF(OR(I537="",I537=0),"",F537/G537*I537),"")</f>
        <v/>
      </c>
      <c r="O537" s="18"/>
    </row>
    <row r="538" customFormat="false" ht="15" hidden="false" customHeight="false" outlineLevel="0" collapsed="false">
      <c r="A538" s="18"/>
      <c r="B538" s="18"/>
      <c r="C538" s="18"/>
      <c r="D538" s="18"/>
      <c r="E538" s="18"/>
      <c r="F538" s="20"/>
      <c r="G538" s="18"/>
      <c r="H538" s="18"/>
      <c r="I538" s="21" t="str">
        <f aca="false">IF(OR(G538="",H538=""),"",IF(G538&gt;H538,G538-H538,0))</f>
        <v/>
      </c>
      <c r="J538" s="21" t="str">
        <f aca="false">IF(OR(G538="",H538=""),"",IF(H538&gt;G538,H538-G538,0))</f>
        <v/>
      </c>
      <c r="K538" s="18"/>
      <c r="L538" s="22" t="str">
        <f aca="false">IF(G538="","",IF(H538="","Pending",IF(H538&lt;G538,"Short / Not Traced",IF(H538&gt;G538,"Excess Found",IF(K538="Yes","Location Mismatch","Verified")))))</f>
        <v/>
      </c>
      <c r="M538" s="18"/>
      <c r="N538" s="21" t="str">
        <f aca="false">IFERROR(IF(OR(I538="",I538=0),"",F538/G538*I538),"")</f>
        <v/>
      </c>
      <c r="O538" s="18"/>
    </row>
    <row r="539" customFormat="false" ht="15" hidden="false" customHeight="false" outlineLevel="0" collapsed="false">
      <c r="A539" s="18"/>
      <c r="B539" s="18"/>
      <c r="C539" s="18"/>
      <c r="D539" s="18"/>
      <c r="E539" s="18"/>
      <c r="F539" s="20"/>
      <c r="G539" s="18"/>
      <c r="H539" s="18"/>
      <c r="I539" s="21" t="str">
        <f aca="false">IF(OR(G539="",H539=""),"",IF(G539&gt;H539,G539-H539,0))</f>
        <v/>
      </c>
      <c r="J539" s="21" t="str">
        <f aca="false">IF(OR(G539="",H539=""),"",IF(H539&gt;G539,H539-G539,0))</f>
        <v/>
      </c>
      <c r="K539" s="18"/>
      <c r="L539" s="22" t="str">
        <f aca="false">IF(G539="","",IF(H539="","Pending",IF(H539&lt;G539,"Short / Not Traced",IF(H539&gt;G539,"Excess Found",IF(K539="Yes","Location Mismatch","Verified")))))</f>
        <v/>
      </c>
      <c r="M539" s="18"/>
      <c r="N539" s="21" t="str">
        <f aca="false">IFERROR(IF(OR(I539="",I539=0),"",F539/G539*I539),"")</f>
        <v/>
      </c>
      <c r="O539" s="18"/>
    </row>
    <row r="540" customFormat="false" ht="15" hidden="false" customHeight="false" outlineLevel="0" collapsed="false">
      <c r="A540" s="18"/>
      <c r="B540" s="18"/>
      <c r="C540" s="18"/>
      <c r="D540" s="18"/>
      <c r="E540" s="18"/>
      <c r="F540" s="20"/>
      <c r="G540" s="18"/>
      <c r="H540" s="18"/>
      <c r="I540" s="21" t="str">
        <f aca="false">IF(OR(G540="",H540=""),"",IF(G540&gt;H540,G540-H540,0))</f>
        <v/>
      </c>
      <c r="J540" s="21" t="str">
        <f aca="false">IF(OR(G540="",H540=""),"",IF(H540&gt;G540,H540-G540,0))</f>
        <v/>
      </c>
      <c r="K540" s="18"/>
      <c r="L540" s="22" t="str">
        <f aca="false">IF(G540="","",IF(H540="","Pending",IF(H540&lt;G540,"Short / Not Traced",IF(H540&gt;G540,"Excess Found",IF(K540="Yes","Location Mismatch","Verified")))))</f>
        <v/>
      </c>
      <c r="M540" s="18"/>
      <c r="N540" s="21" t="str">
        <f aca="false">IFERROR(IF(OR(I540="",I540=0),"",F540/G540*I540),"")</f>
        <v/>
      </c>
      <c r="O540" s="18"/>
    </row>
    <row r="541" customFormat="false" ht="15" hidden="false" customHeight="false" outlineLevel="0" collapsed="false">
      <c r="A541" s="18"/>
      <c r="B541" s="18"/>
      <c r="C541" s="18"/>
      <c r="D541" s="18"/>
      <c r="E541" s="18"/>
      <c r="F541" s="20"/>
      <c r="G541" s="18"/>
      <c r="H541" s="18"/>
      <c r="I541" s="21" t="str">
        <f aca="false">IF(OR(G541="",H541=""),"",IF(G541&gt;H541,G541-H541,0))</f>
        <v/>
      </c>
      <c r="J541" s="21" t="str">
        <f aca="false">IF(OR(G541="",H541=""),"",IF(H541&gt;G541,H541-G541,0))</f>
        <v/>
      </c>
      <c r="K541" s="18"/>
      <c r="L541" s="22" t="str">
        <f aca="false">IF(G541="","",IF(H541="","Pending",IF(H541&lt;G541,"Short / Not Traced",IF(H541&gt;G541,"Excess Found",IF(K541="Yes","Location Mismatch","Verified")))))</f>
        <v/>
      </c>
      <c r="M541" s="18"/>
      <c r="N541" s="21" t="str">
        <f aca="false">IFERROR(IF(OR(I541="",I541=0),"",F541/G541*I541),"")</f>
        <v/>
      </c>
      <c r="O541" s="18"/>
    </row>
    <row r="542" customFormat="false" ht="15" hidden="false" customHeight="false" outlineLevel="0" collapsed="false">
      <c r="A542" s="18"/>
      <c r="B542" s="18"/>
      <c r="C542" s="18"/>
      <c r="D542" s="18"/>
      <c r="E542" s="18"/>
      <c r="F542" s="20"/>
      <c r="G542" s="18"/>
      <c r="H542" s="18"/>
      <c r="I542" s="21" t="str">
        <f aca="false">IF(OR(G542="",H542=""),"",IF(G542&gt;H542,G542-H542,0))</f>
        <v/>
      </c>
      <c r="J542" s="21" t="str">
        <f aca="false">IF(OR(G542="",H542=""),"",IF(H542&gt;G542,H542-G542,0))</f>
        <v/>
      </c>
      <c r="K542" s="18"/>
      <c r="L542" s="22" t="str">
        <f aca="false">IF(G542="","",IF(H542="","Pending",IF(H542&lt;G542,"Short / Not Traced",IF(H542&gt;G542,"Excess Found",IF(K542="Yes","Location Mismatch","Verified")))))</f>
        <v/>
      </c>
      <c r="M542" s="18"/>
      <c r="N542" s="21" t="str">
        <f aca="false">IFERROR(IF(OR(I542="",I542=0),"",F542/G542*I542),"")</f>
        <v/>
      </c>
      <c r="O542" s="18"/>
    </row>
    <row r="543" customFormat="false" ht="15" hidden="false" customHeight="false" outlineLevel="0" collapsed="false">
      <c r="A543" s="18"/>
      <c r="B543" s="18"/>
      <c r="C543" s="18"/>
      <c r="D543" s="18"/>
      <c r="E543" s="18"/>
      <c r="F543" s="20"/>
      <c r="G543" s="18"/>
      <c r="H543" s="18"/>
      <c r="I543" s="21" t="str">
        <f aca="false">IF(OR(G543="",H543=""),"",IF(G543&gt;H543,G543-H543,0))</f>
        <v/>
      </c>
      <c r="J543" s="21" t="str">
        <f aca="false">IF(OR(G543="",H543=""),"",IF(H543&gt;G543,H543-G543,0))</f>
        <v/>
      </c>
      <c r="K543" s="18"/>
      <c r="L543" s="22" t="str">
        <f aca="false">IF(G543="","",IF(H543="","Pending",IF(H543&lt;G543,"Short / Not Traced",IF(H543&gt;G543,"Excess Found",IF(K543="Yes","Location Mismatch","Verified")))))</f>
        <v/>
      </c>
      <c r="M543" s="18"/>
      <c r="N543" s="21" t="str">
        <f aca="false">IFERROR(IF(OR(I543="",I543=0),"",F543/G543*I543),"")</f>
        <v/>
      </c>
      <c r="O543" s="18"/>
    </row>
    <row r="544" customFormat="false" ht="15" hidden="false" customHeight="false" outlineLevel="0" collapsed="false">
      <c r="A544" s="18"/>
      <c r="B544" s="18"/>
      <c r="C544" s="18"/>
      <c r="D544" s="18"/>
      <c r="E544" s="18"/>
      <c r="F544" s="20"/>
      <c r="G544" s="18"/>
      <c r="H544" s="18"/>
      <c r="I544" s="21" t="str">
        <f aca="false">IF(OR(G544="",H544=""),"",IF(G544&gt;H544,G544-H544,0))</f>
        <v/>
      </c>
      <c r="J544" s="21" t="str">
        <f aca="false">IF(OR(G544="",H544=""),"",IF(H544&gt;G544,H544-G544,0))</f>
        <v/>
      </c>
      <c r="K544" s="18"/>
      <c r="L544" s="22" t="str">
        <f aca="false">IF(G544="","",IF(H544="","Pending",IF(H544&lt;G544,"Short / Not Traced",IF(H544&gt;G544,"Excess Found",IF(K544="Yes","Location Mismatch","Verified")))))</f>
        <v/>
      </c>
      <c r="M544" s="18"/>
      <c r="N544" s="21" t="str">
        <f aca="false">IFERROR(IF(OR(I544="",I544=0),"",F544/G544*I544),"")</f>
        <v/>
      </c>
      <c r="O544" s="18"/>
    </row>
    <row r="545" customFormat="false" ht="15" hidden="false" customHeight="false" outlineLevel="0" collapsed="false">
      <c r="A545" s="18"/>
      <c r="B545" s="18"/>
      <c r="C545" s="18"/>
      <c r="D545" s="18"/>
      <c r="E545" s="18"/>
      <c r="F545" s="20"/>
      <c r="G545" s="18"/>
      <c r="H545" s="18"/>
      <c r="I545" s="21" t="str">
        <f aca="false">IF(OR(G545="",H545=""),"",IF(G545&gt;H545,G545-H545,0))</f>
        <v/>
      </c>
      <c r="J545" s="21" t="str">
        <f aca="false">IF(OR(G545="",H545=""),"",IF(H545&gt;G545,H545-G545,0))</f>
        <v/>
      </c>
      <c r="K545" s="18"/>
      <c r="L545" s="22" t="str">
        <f aca="false">IF(G545="","",IF(H545="","Pending",IF(H545&lt;G545,"Short / Not Traced",IF(H545&gt;G545,"Excess Found",IF(K545="Yes","Location Mismatch","Verified")))))</f>
        <v/>
      </c>
      <c r="M545" s="18"/>
      <c r="N545" s="21" t="str">
        <f aca="false">IFERROR(IF(OR(I545="",I545=0),"",F545/G545*I545),"")</f>
        <v/>
      </c>
      <c r="O545" s="18"/>
    </row>
    <row r="546" customFormat="false" ht="15" hidden="false" customHeight="false" outlineLevel="0" collapsed="false">
      <c r="A546" s="18"/>
      <c r="B546" s="18"/>
      <c r="C546" s="18"/>
      <c r="D546" s="18"/>
      <c r="E546" s="18"/>
      <c r="F546" s="20"/>
      <c r="G546" s="18"/>
      <c r="H546" s="18"/>
      <c r="I546" s="21" t="str">
        <f aca="false">IF(OR(G546="",H546=""),"",IF(G546&gt;H546,G546-H546,0))</f>
        <v/>
      </c>
      <c r="J546" s="21" t="str">
        <f aca="false">IF(OR(G546="",H546=""),"",IF(H546&gt;G546,H546-G546,0))</f>
        <v/>
      </c>
      <c r="K546" s="18"/>
      <c r="L546" s="22" t="str">
        <f aca="false">IF(G546="","",IF(H546="","Pending",IF(H546&lt;G546,"Short / Not Traced",IF(H546&gt;G546,"Excess Found",IF(K546="Yes","Location Mismatch","Verified")))))</f>
        <v/>
      </c>
      <c r="M546" s="18"/>
      <c r="N546" s="21" t="str">
        <f aca="false">IFERROR(IF(OR(I546="",I546=0),"",F546/G546*I546),"")</f>
        <v/>
      </c>
      <c r="O546" s="18"/>
    </row>
    <row r="547" customFormat="false" ht="15" hidden="false" customHeight="false" outlineLevel="0" collapsed="false">
      <c r="A547" s="18"/>
      <c r="B547" s="18"/>
      <c r="C547" s="18"/>
      <c r="D547" s="18"/>
      <c r="E547" s="18"/>
      <c r="F547" s="20"/>
      <c r="G547" s="18"/>
      <c r="H547" s="18"/>
      <c r="I547" s="21" t="str">
        <f aca="false">IF(OR(G547="",H547=""),"",IF(G547&gt;H547,G547-H547,0))</f>
        <v/>
      </c>
      <c r="J547" s="21" t="str">
        <f aca="false">IF(OR(G547="",H547=""),"",IF(H547&gt;G547,H547-G547,0))</f>
        <v/>
      </c>
      <c r="K547" s="18"/>
      <c r="L547" s="22" t="str">
        <f aca="false">IF(G547="","",IF(H547="","Pending",IF(H547&lt;G547,"Short / Not Traced",IF(H547&gt;G547,"Excess Found",IF(K547="Yes","Location Mismatch","Verified")))))</f>
        <v/>
      </c>
      <c r="M547" s="18"/>
      <c r="N547" s="21" t="str">
        <f aca="false">IFERROR(IF(OR(I547="",I547=0),"",F547/G547*I547),"")</f>
        <v/>
      </c>
      <c r="O547" s="18"/>
    </row>
    <row r="548" customFormat="false" ht="15" hidden="false" customHeight="false" outlineLevel="0" collapsed="false">
      <c r="A548" s="18"/>
      <c r="B548" s="18"/>
      <c r="C548" s="18"/>
      <c r="D548" s="18"/>
      <c r="E548" s="18"/>
      <c r="F548" s="20"/>
      <c r="G548" s="18"/>
      <c r="H548" s="18"/>
      <c r="I548" s="21" t="str">
        <f aca="false">IF(OR(G548="",H548=""),"",IF(G548&gt;H548,G548-H548,0))</f>
        <v/>
      </c>
      <c r="J548" s="21" t="str">
        <f aca="false">IF(OR(G548="",H548=""),"",IF(H548&gt;G548,H548-G548,0))</f>
        <v/>
      </c>
      <c r="K548" s="18"/>
      <c r="L548" s="22" t="str">
        <f aca="false">IF(G548="","",IF(H548="","Pending",IF(H548&lt;G548,"Short / Not Traced",IF(H548&gt;G548,"Excess Found",IF(K548="Yes","Location Mismatch","Verified")))))</f>
        <v/>
      </c>
      <c r="M548" s="18"/>
      <c r="N548" s="21" t="str">
        <f aca="false">IFERROR(IF(OR(I548="",I548=0),"",F548/G548*I548),"")</f>
        <v/>
      </c>
      <c r="O548" s="18"/>
    </row>
    <row r="549" customFormat="false" ht="15" hidden="false" customHeight="false" outlineLevel="0" collapsed="false">
      <c r="A549" s="18"/>
      <c r="B549" s="18"/>
      <c r="C549" s="18"/>
      <c r="D549" s="18"/>
      <c r="E549" s="18"/>
      <c r="F549" s="20"/>
      <c r="G549" s="18"/>
      <c r="H549" s="18"/>
      <c r="I549" s="21" t="str">
        <f aca="false">IF(OR(G549="",H549=""),"",IF(G549&gt;H549,G549-H549,0))</f>
        <v/>
      </c>
      <c r="J549" s="21" t="str">
        <f aca="false">IF(OR(G549="",H549=""),"",IF(H549&gt;G549,H549-G549,0))</f>
        <v/>
      </c>
      <c r="K549" s="18"/>
      <c r="L549" s="22" t="str">
        <f aca="false">IF(G549="","",IF(H549="","Pending",IF(H549&lt;G549,"Short / Not Traced",IF(H549&gt;G549,"Excess Found",IF(K549="Yes","Location Mismatch","Verified")))))</f>
        <v/>
      </c>
      <c r="M549" s="18"/>
      <c r="N549" s="21" t="str">
        <f aca="false">IFERROR(IF(OR(I549="",I549=0),"",F549/G549*I549),"")</f>
        <v/>
      </c>
      <c r="O549" s="18"/>
    </row>
    <row r="550" customFormat="false" ht="15" hidden="false" customHeight="false" outlineLevel="0" collapsed="false">
      <c r="A550" s="18"/>
      <c r="B550" s="18"/>
      <c r="C550" s="18"/>
      <c r="D550" s="18"/>
      <c r="E550" s="18"/>
      <c r="F550" s="20"/>
      <c r="G550" s="18"/>
      <c r="H550" s="18"/>
      <c r="I550" s="21" t="str">
        <f aca="false">IF(OR(G550="",H550=""),"",IF(G550&gt;H550,G550-H550,0))</f>
        <v/>
      </c>
      <c r="J550" s="21" t="str">
        <f aca="false">IF(OR(G550="",H550=""),"",IF(H550&gt;G550,H550-G550,0))</f>
        <v/>
      </c>
      <c r="K550" s="18"/>
      <c r="L550" s="22" t="str">
        <f aca="false">IF(G550="","",IF(H550="","Pending",IF(H550&lt;G550,"Short / Not Traced",IF(H550&gt;G550,"Excess Found",IF(K550="Yes","Location Mismatch","Verified")))))</f>
        <v/>
      </c>
      <c r="M550" s="18"/>
      <c r="N550" s="21" t="str">
        <f aca="false">IFERROR(IF(OR(I550="",I550=0),"",F550/G550*I550),"")</f>
        <v/>
      </c>
      <c r="O550" s="18"/>
    </row>
    <row r="551" customFormat="false" ht="15" hidden="false" customHeight="false" outlineLevel="0" collapsed="false">
      <c r="A551" s="18"/>
      <c r="B551" s="18"/>
      <c r="C551" s="18"/>
      <c r="D551" s="18"/>
      <c r="E551" s="18"/>
      <c r="F551" s="20"/>
      <c r="G551" s="18"/>
      <c r="H551" s="18"/>
      <c r="I551" s="21" t="str">
        <f aca="false">IF(OR(G551="",H551=""),"",IF(G551&gt;H551,G551-H551,0))</f>
        <v/>
      </c>
      <c r="J551" s="21" t="str">
        <f aca="false">IF(OR(G551="",H551=""),"",IF(H551&gt;G551,H551-G551,0))</f>
        <v/>
      </c>
      <c r="K551" s="18"/>
      <c r="L551" s="22" t="str">
        <f aca="false">IF(G551="","",IF(H551="","Pending",IF(H551&lt;G551,"Short / Not Traced",IF(H551&gt;G551,"Excess Found",IF(K551="Yes","Location Mismatch","Verified")))))</f>
        <v/>
      </c>
      <c r="M551" s="18"/>
      <c r="N551" s="21" t="str">
        <f aca="false">IFERROR(IF(OR(I551="",I551=0),"",F551/G551*I551),"")</f>
        <v/>
      </c>
      <c r="O551" s="18"/>
    </row>
    <row r="552" customFormat="false" ht="15" hidden="false" customHeight="false" outlineLevel="0" collapsed="false">
      <c r="A552" s="18"/>
      <c r="B552" s="18"/>
      <c r="C552" s="18"/>
      <c r="D552" s="18"/>
      <c r="E552" s="18"/>
      <c r="F552" s="20"/>
      <c r="G552" s="18"/>
      <c r="H552" s="18"/>
      <c r="I552" s="21" t="str">
        <f aca="false">IF(OR(G552="",H552=""),"",IF(G552&gt;H552,G552-H552,0))</f>
        <v/>
      </c>
      <c r="J552" s="21" t="str">
        <f aca="false">IF(OR(G552="",H552=""),"",IF(H552&gt;G552,H552-G552,0))</f>
        <v/>
      </c>
      <c r="K552" s="18"/>
      <c r="L552" s="22" t="str">
        <f aca="false">IF(G552="","",IF(H552="","Pending",IF(H552&lt;G552,"Short / Not Traced",IF(H552&gt;G552,"Excess Found",IF(K552="Yes","Location Mismatch","Verified")))))</f>
        <v/>
      </c>
      <c r="M552" s="18"/>
      <c r="N552" s="21" t="str">
        <f aca="false">IFERROR(IF(OR(I552="",I552=0),"",F552/G552*I552),"")</f>
        <v/>
      </c>
      <c r="O552" s="18"/>
    </row>
    <row r="553" customFormat="false" ht="15" hidden="false" customHeight="false" outlineLevel="0" collapsed="false">
      <c r="A553" s="18"/>
      <c r="B553" s="18"/>
      <c r="C553" s="18"/>
      <c r="D553" s="18"/>
      <c r="E553" s="18"/>
      <c r="F553" s="20"/>
      <c r="G553" s="18"/>
      <c r="H553" s="18"/>
      <c r="I553" s="21" t="str">
        <f aca="false">IF(OR(G553="",H553=""),"",IF(G553&gt;H553,G553-H553,0))</f>
        <v/>
      </c>
      <c r="J553" s="21" t="str">
        <f aca="false">IF(OR(G553="",H553=""),"",IF(H553&gt;G553,H553-G553,0))</f>
        <v/>
      </c>
      <c r="K553" s="18"/>
      <c r="L553" s="22" t="str">
        <f aca="false">IF(G553="","",IF(H553="","Pending",IF(H553&lt;G553,"Short / Not Traced",IF(H553&gt;G553,"Excess Found",IF(K553="Yes","Location Mismatch","Verified")))))</f>
        <v/>
      </c>
      <c r="M553" s="18"/>
      <c r="N553" s="21" t="str">
        <f aca="false">IFERROR(IF(OR(I553="",I553=0),"",F553/G553*I553),"")</f>
        <v/>
      </c>
      <c r="O553" s="18"/>
    </row>
    <row r="554" customFormat="false" ht="15" hidden="false" customHeight="false" outlineLevel="0" collapsed="false">
      <c r="A554" s="18"/>
      <c r="B554" s="18"/>
      <c r="C554" s="18"/>
      <c r="D554" s="18"/>
      <c r="E554" s="18"/>
      <c r="F554" s="20"/>
      <c r="G554" s="18"/>
      <c r="H554" s="18"/>
      <c r="I554" s="21" t="str">
        <f aca="false">IF(OR(G554="",H554=""),"",IF(G554&gt;H554,G554-H554,0))</f>
        <v/>
      </c>
      <c r="J554" s="21" t="str">
        <f aca="false">IF(OR(G554="",H554=""),"",IF(H554&gt;G554,H554-G554,0))</f>
        <v/>
      </c>
      <c r="K554" s="18"/>
      <c r="L554" s="22" t="str">
        <f aca="false">IF(G554="","",IF(H554="","Pending",IF(H554&lt;G554,"Short / Not Traced",IF(H554&gt;G554,"Excess Found",IF(K554="Yes","Location Mismatch","Verified")))))</f>
        <v/>
      </c>
      <c r="M554" s="18"/>
      <c r="N554" s="21" t="str">
        <f aca="false">IFERROR(IF(OR(I554="",I554=0),"",F554/G554*I554),"")</f>
        <v/>
      </c>
      <c r="O554" s="18"/>
    </row>
    <row r="555" customFormat="false" ht="15" hidden="false" customHeight="false" outlineLevel="0" collapsed="false">
      <c r="A555" s="18"/>
      <c r="B555" s="18"/>
      <c r="C555" s="18"/>
      <c r="D555" s="18"/>
      <c r="E555" s="18"/>
      <c r="F555" s="20"/>
      <c r="G555" s="18"/>
      <c r="H555" s="18"/>
      <c r="I555" s="21" t="str">
        <f aca="false">IF(OR(G555="",H555=""),"",IF(G555&gt;H555,G555-H555,0))</f>
        <v/>
      </c>
      <c r="J555" s="21" t="str">
        <f aca="false">IF(OR(G555="",H555=""),"",IF(H555&gt;G555,H555-G555,0))</f>
        <v/>
      </c>
      <c r="K555" s="18"/>
      <c r="L555" s="22" t="str">
        <f aca="false">IF(G555="","",IF(H555="","Pending",IF(H555&lt;G555,"Short / Not Traced",IF(H555&gt;G555,"Excess Found",IF(K555="Yes","Location Mismatch","Verified")))))</f>
        <v/>
      </c>
      <c r="M555" s="18"/>
      <c r="N555" s="21" t="str">
        <f aca="false">IFERROR(IF(OR(I555="",I555=0),"",F555/G555*I555),"")</f>
        <v/>
      </c>
      <c r="O555" s="18"/>
    </row>
    <row r="556" customFormat="false" ht="15" hidden="false" customHeight="false" outlineLevel="0" collapsed="false">
      <c r="A556" s="18"/>
      <c r="B556" s="18"/>
      <c r="C556" s="18"/>
      <c r="D556" s="18"/>
      <c r="E556" s="18"/>
      <c r="F556" s="20"/>
      <c r="G556" s="18"/>
      <c r="H556" s="18"/>
      <c r="I556" s="21" t="str">
        <f aca="false">IF(OR(G556="",H556=""),"",IF(G556&gt;H556,G556-H556,0))</f>
        <v/>
      </c>
      <c r="J556" s="21" t="str">
        <f aca="false">IF(OR(G556="",H556=""),"",IF(H556&gt;G556,H556-G556,0))</f>
        <v/>
      </c>
      <c r="K556" s="18"/>
      <c r="L556" s="22" t="str">
        <f aca="false">IF(G556="","",IF(H556="","Pending",IF(H556&lt;G556,"Short / Not Traced",IF(H556&gt;G556,"Excess Found",IF(K556="Yes","Location Mismatch","Verified")))))</f>
        <v/>
      </c>
      <c r="M556" s="18"/>
      <c r="N556" s="21" t="str">
        <f aca="false">IFERROR(IF(OR(I556="",I556=0),"",F556/G556*I556),"")</f>
        <v/>
      </c>
      <c r="O556" s="18"/>
    </row>
    <row r="557" customFormat="false" ht="15" hidden="false" customHeight="false" outlineLevel="0" collapsed="false">
      <c r="A557" s="18"/>
      <c r="B557" s="18"/>
      <c r="C557" s="18"/>
      <c r="D557" s="18"/>
      <c r="E557" s="18"/>
      <c r="F557" s="20"/>
      <c r="G557" s="18"/>
      <c r="H557" s="18"/>
      <c r="I557" s="21" t="str">
        <f aca="false">IF(OR(G557="",H557=""),"",IF(G557&gt;H557,G557-H557,0))</f>
        <v/>
      </c>
      <c r="J557" s="21" t="str">
        <f aca="false">IF(OR(G557="",H557=""),"",IF(H557&gt;G557,H557-G557,0))</f>
        <v/>
      </c>
      <c r="K557" s="18"/>
      <c r="L557" s="22" t="str">
        <f aca="false">IF(G557="","",IF(H557="","Pending",IF(H557&lt;G557,"Short / Not Traced",IF(H557&gt;G557,"Excess Found",IF(K557="Yes","Location Mismatch","Verified")))))</f>
        <v/>
      </c>
      <c r="M557" s="18"/>
      <c r="N557" s="21" t="str">
        <f aca="false">IFERROR(IF(OR(I557="",I557=0),"",F557/G557*I557),"")</f>
        <v/>
      </c>
      <c r="O557" s="18"/>
    </row>
    <row r="558" customFormat="false" ht="15" hidden="false" customHeight="false" outlineLevel="0" collapsed="false">
      <c r="A558" s="18"/>
      <c r="B558" s="18"/>
      <c r="C558" s="18"/>
      <c r="D558" s="18"/>
      <c r="E558" s="18"/>
      <c r="F558" s="20"/>
      <c r="G558" s="18"/>
      <c r="H558" s="18"/>
      <c r="I558" s="21" t="str">
        <f aca="false">IF(OR(G558="",H558=""),"",IF(G558&gt;H558,G558-H558,0))</f>
        <v/>
      </c>
      <c r="J558" s="21" t="str">
        <f aca="false">IF(OR(G558="",H558=""),"",IF(H558&gt;G558,H558-G558,0))</f>
        <v/>
      </c>
      <c r="K558" s="18"/>
      <c r="L558" s="22" t="str">
        <f aca="false">IF(G558="","",IF(H558="","Pending",IF(H558&lt;G558,"Short / Not Traced",IF(H558&gt;G558,"Excess Found",IF(K558="Yes","Location Mismatch","Verified")))))</f>
        <v/>
      </c>
      <c r="M558" s="18"/>
      <c r="N558" s="21" t="str">
        <f aca="false">IFERROR(IF(OR(I558="",I558=0),"",F558/G558*I558),"")</f>
        <v/>
      </c>
      <c r="O558" s="18"/>
    </row>
    <row r="559" customFormat="false" ht="15" hidden="false" customHeight="false" outlineLevel="0" collapsed="false">
      <c r="A559" s="18"/>
      <c r="B559" s="18"/>
      <c r="C559" s="18"/>
      <c r="D559" s="18"/>
      <c r="E559" s="18"/>
      <c r="F559" s="20"/>
      <c r="G559" s="18"/>
      <c r="H559" s="18"/>
      <c r="I559" s="21" t="str">
        <f aca="false">IF(OR(G559="",H559=""),"",IF(G559&gt;H559,G559-H559,0))</f>
        <v/>
      </c>
      <c r="J559" s="21" t="str">
        <f aca="false">IF(OR(G559="",H559=""),"",IF(H559&gt;G559,H559-G559,0))</f>
        <v/>
      </c>
      <c r="K559" s="18"/>
      <c r="L559" s="22" t="str">
        <f aca="false">IF(G559="","",IF(H559="","Pending",IF(H559&lt;G559,"Short / Not Traced",IF(H559&gt;G559,"Excess Found",IF(K559="Yes","Location Mismatch","Verified")))))</f>
        <v/>
      </c>
      <c r="M559" s="18"/>
      <c r="N559" s="21" t="str">
        <f aca="false">IFERROR(IF(OR(I559="",I559=0),"",F559/G559*I559),"")</f>
        <v/>
      </c>
      <c r="O559" s="18"/>
    </row>
    <row r="560" customFormat="false" ht="15" hidden="false" customHeight="false" outlineLevel="0" collapsed="false">
      <c r="A560" s="18"/>
      <c r="B560" s="18"/>
      <c r="C560" s="18"/>
      <c r="D560" s="18"/>
      <c r="E560" s="18"/>
      <c r="F560" s="20"/>
      <c r="G560" s="18"/>
      <c r="H560" s="18"/>
      <c r="I560" s="21" t="str">
        <f aca="false">IF(OR(G560="",H560=""),"",IF(G560&gt;H560,G560-H560,0))</f>
        <v/>
      </c>
      <c r="J560" s="21" t="str">
        <f aca="false">IF(OR(G560="",H560=""),"",IF(H560&gt;G560,H560-G560,0))</f>
        <v/>
      </c>
      <c r="K560" s="18"/>
      <c r="L560" s="22" t="str">
        <f aca="false">IF(G560="","",IF(H560="","Pending",IF(H560&lt;G560,"Short / Not Traced",IF(H560&gt;G560,"Excess Found",IF(K560="Yes","Location Mismatch","Verified")))))</f>
        <v/>
      </c>
      <c r="M560" s="18"/>
      <c r="N560" s="21" t="str">
        <f aca="false">IFERROR(IF(OR(I560="",I560=0),"",F560/G560*I560),"")</f>
        <v/>
      </c>
      <c r="O560" s="18"/>
    </row>
    <row r="561" customFormat="false" ht="15" hidden="false" customHeight="false" outlineLevel="0" collapsed="false">
      <c r="A561" s="18"/>
      <c r="B561" s="18"/>
      <c r="C561" s="18"/>
      <c r="D561" s="18"/>
      <c r="E561" s="18"/>
      <c r="F561" s="20"/>
      <c r="G561" s="18"/>
      <c r="H561" s="18"/>
      <c r="I561" s="21" t="str">
        <f aca="false">IF(OR(G561="",H561=""),"",IF(G561&gt;H561,G561-H561,0))</f>
        <v/>
      </c>
      <c r="J561" s="21" t="str">
        <f aca="false">IF(OR(G561="",H561=""),"",IF(H561&gt;G561,H561-G561,0))</f>
        <v/>
      </c>
      <c r="K561" s="18"/>
      <c r="L561" s="22" t="str">
        <f aca="false">IF(G561="","",IF(H561="","Pending",IF(H561&lt;G561,"Short / Not Traced",IF(H561&gt;G561,"Excess Found",IF(K561="Yes","Location Mismatch","Verified")))))</f>
        <v/>
      </c>
      <c r="M561" s="18"/>
      <c r="N561" s="21" t="str">
        <f aca="false">IFERROR(IF(OR(I561="",I561=0),"",F561/G561*I561),"")</f>
        <v/>
      </c>
      <c r="O561" s="18"/>
    </row>
    <row r="562" customFormat="false" ht="15" hidden="false" customHeight="false" outlineLevel="0" collapsed="false">
      <c r="A562" s="18"/>
      <c r="B562" s="18"/>
      <c r="C562" s="18"/>
      <c r="D562" s="18"/>
      <c r="E562" s="18"/>
      <c r="F562" s="20"/>
      <c r="G562" s="18"/>
      <c r="H562" s="18"/>
      <c r="I562" s="21" t="str">
        <f aca="false">IF(OR(G562="",H562=""),"",IF(G562&gt;H562,G562-H562,0))</f>
        <v/>
      </c>
      <c r="J562" s="21" t="str">
        <f aca="false">IF(OR(G562="",H562=""),"",IF(H562&gt;G562,H562-G562,0))</f>
        <v/>
      </c>
      <c r="K562" s="18"/>
      <c r="L562" s="22" t="str">
        <f aca="false">IF(G562="","",IF(H562="","Pending",IF(H562&lt;G562,"Short / Not Traced",IF(H562&gt;G562,"Excess Found",IF(K562="Yes","Location Mismatch","Verified")))))</f>
        <v/>
      </c>
      <c r="M562" s="18"/>
      <c r="N562" s="21" t="str">
        <f aca="false">IFERROR(IF(OR(I562="",I562=0),"",F562/G562*I562),"")</f>
        <v/>
      </c>
      <c r="O562" s="18"/>
    </row>
    <row r="563" customFormat="false" ht="15" hidden="false" customHeight="false" outlineLevel="0" collapsed="false">
      <c r="A563" s="18"/>
      <c r="B563" s="18"/>
      <c r="C563" s="18"/>
      <c r="D563" s="18"/>
      <c r="E563" s="18"/>
      <c r="F563" s="20"/>
      <c r="G563" s="18"/>
      <c r="H563" s="18"/>
      <c r="I563" s="21" t="str">
        <f aca="false">IF(OR(G563="",H563=""),"",IF(G563&gt;H563,G563-H563,0))</f>
        <v/>
      </c>
      <c r="J563" s="21" t="str">
        <f aca="false">IF(OR(G563="",H563=""),"",IF(H563&gt;G563,H563-G563,0))</f>
        <v/>
      </c>
      <c r="K563" s="18"/>
      <c r="L563" s="22" t="str">
        <f aca="false">IF(G563="","",IF(H563="","Pending",IF(H563&lt;G563,"Short / Not Traced",IF(H563&gt;G563,"Excess Found",IF(K563="Yes","Location Mismatch","Verified")))))</f>
        <v/>
      </c>
      <c r="M563" s="18"/>
      <c r="N563" s="21" t="str">
        <f aca="false">IFERROR(IF(OR(I563="",I563=0),"",F563/G563*I563),"")</f>
        <v/>
      </c>
      <c r="O563" s="18"/>
    </row>
    <row r="564" customFormat="false" ht="15" hidden="false" customHeight="false" outlineLevel="0" collapsed="false">
      <c r="A564" s="18"/>
      <c r="B564" s="18"/>
      <c r="C564" s="18"/>
      <c r="D564" s="18"/>
      <c r="E564" s="18"/>
      <c r="F564" s="20"/>
      <c r="G564" s="18"/>
      <c r="H564" s="18"/>
      <c r="I564" s="21" t="str">
        <f aca="false">IF(OR(G564="",H564=""),"",IF(G564&gt;H564,G564-H564,0))</f>
        <v/>
      </c>
      <c r="J564" s="21" t="str">
        <f aca="false">IF(OR(G564="",H564=""),"",IF(H564&gt;G564,H564-G564,0))</f>
        <v/>
      </c>
      <c r="K564" s="18"/>
      <c r="L564" s="22" t="str">
        <f aca="false">IF(G564="","",IF(H564="","Pending",IF(H564&lt;G564,"Short / Not Traced",IF(H564&gt;G564,"Excess Found",IF(K564="Yes","Location Mismatch","Verified")))))</f>
        <v/>
      </c>
      <c r="M564" s="18"/>
      <c r="N564" s="21" t="str">
        <f aca="false">IFERROR(IF(OR(I564="",I564=0),"",F564/G564*I564),"")</f>
        <v/>
      </c>
      <c r="O564" s="18"/>
    </row>
    <row r="565" customFormat="false" ht="15" hidden="false" customHeight="false" outlineLevel="0" collapsed="false">
      <c r="A565" s="18"/>
      <c r="B565" s="18"/>
      <c r="C565" s="18"/>
      <c r="D565" s="18"/>
      <c r="E565" s="18"/>
      <c r="F565" s="20"/>
      <c r="G565" s="18"/>
      <c r="H565" s="18"/>
      <c r="I565" s="21" t="str">
        <f aca="false">IF(OR(G565="",H565=""),"",IF(G565&gt;H565,G565-H565,0))</f>
        <v/>
      </c>
      <c r="J565" s="21" t="str">
        <f aca="false">IF(OR(G565="",H565=""),"",IF(H565&gt;G565,H565-G565,0))</f>
        <v/>
      </c>
      <c r="K565" s="18"/>
      <c r="L565" s="22" t="str">
        <f aca="false">IF(G565="","",IF(H565="","Pending",IF(H565&lt;G565,"Short / Not Traced",IF(H565&gt;G565,"Excess Found",IF(K565="Yes","Location Mismatch","Verified")))))</f>
        <v/>
      </c>
      <c r="M565" s="18"/>
      <c r="N565" s="21" t="str">
        <f aca="false">IFERROR(IF(OR(I565="",I565=0),"",F565/G565*I565),"")</f>
        <v/>
      </c>
      <c r="O565" s="18"/>
    </row>
    <row r="566" customFormat="false" ht="15" hidden="false" customHeight="false" outlineLevel="0" collapsed="false">
      <c r="A566" s="18"/>
      <c r="B566" s="18"/>
      <c r="C566" s="18"/>
      <c r="D566" s="18"/>
      <c r="E566" s="18"/>
      <c r="F566" s="20"/>
      <c r="G566" s="18"/>
      <c r="H566" s="18"/>
      <c r="I566" s="21" t="str">
        <f aca="false">IF(OR(G566="",H566=""),"",IF(G566&gt;H566,G566-H566,0))</f>
        <v/>
      </c>
      <c r="J566" s="21" t="str">
        <f aca="false">IF(OR(G566="",H566=""),"",IF(H566&gt;G566,H566-G566,0))</f>
        <v/>
      </c>
      <c r="K566" s="18"/>
      <c r="L566" s="22" t="str">
        <f aca="false">IF(G566="","",IF(H566="","Pending",IF(H566&lt;G566,"Short / Not Traced",IF(H566&gt;G566,"Excess Found",IF(K566="Yes","Location Mismatch","Verified")))))</f>
        <v/>
      </c>
      <c r="M566" s="18"/>
      <c r="N566" s="21" t="str">
        <f aca="false">IFERROR(IF(OR(I566="",I566=0),"",F566/G566*I566),"")</f>
        <v/>
      </c>
      <c r="O566" s="18"/>
    </row>
    <row r="567" customFormat="false" ht="15" hidden="false" customHeight="false" outlineLevel="0" collapsed="false">
      <c r="A567" s="18"/>
      <c r="B567" s="18"/>
      <c r="C567" s="18"/>
      <c r="D567" s="18"/>
      <c r="E567" s="18"/>
      <c r="F567" s="20"/>
      <c r="G567" s="18"/>
      <c r="H567" s="18"/>
      <c r="I567" s="21" t="str">
        <f aca="false">IF(OR(G567="",H567=""),"",IF(G567&gt;H567,G567-H567,0))</f>
        <v/>
      </c>
      <c r="J567" s="21" t="str">
        <f aca="false">IF(OR(G567="",H567=""),"",IF(H567&gt;G567,H567-G567,0))</f>
        <v/>
      </c>
      <c r="K567" s="18"/>
      <c r="L567" s="22" t="str">
        <f aca="false">IF(G567="","",IF(H567="","Pending",IF(H567&lt;G567,"Short / Not Traced",IF(H567&gt;G567,"Excess Found",IF(K567="Yes","Location Mismatch","Verified")))))</f>
        <v/>
      </c>
      <c r="M567" s="18"/>
      <c r="N567" s="21" t="str">
        <f aca="false">IFERROR(IF(OR(I567="",I567=0),"",F567/G567*I567),"")</f>
        <v/>
      </c>
      <c r="O567" s="18"/>
    </row>
    <row r="568" customFormat="false" ht="15" hidden="false" customHeight="false" outlineLevel="0" collapsed="false">
      <c r="A568" s="18"/>
      <c r="B568" s="18"/>
      <c r="C568" s="18"/>
      <c r="D568" s="18"/>
      <c r="E568" s="18"/>
      <c r="F568" s="20"/>
      <c r="G568" s="18"/>
      <c r="H568" s="18"/>
      <c r="I568" s="21" t="str">
        <f aca="false">IF(OR(G568="",H568=""),"",IF(G568&gt;H568,G568-H568,0))</f>
        <v/>
      </c>
      <c r="J568" s="21" t="str">
        <f aca="false">IF(OR(G568="",H568=""),"",IF(H568&gt;G568,H568-G568,0))</f>
        <v/>
      </c>
      <c r="K568" s="18"/>
      <c r="L568" s="22" t="str">
        <f aca="false">IF(G568="","",IF(H568="","Pending",IF(H568&lt;G568,"Short / Not Traced",IF(H568&gt;G568,"Excess Found",IF(K568="Yes","Location Mismatch","Verified")))))</f>
        <v/>
      </c>
      <c r="M568" s="18"/>
      <c r="N568" s="21" t="str">
        <f aca="false">IFERROR(IF(OR(I568="",I568=0),"",F568/G568*I568),"")</f>
        <v/>
      </c>
      <c r="O568" s="18"/>
    </row>
    <row r="569" customFormat="false" ht="15" hidden="false" customHeight="false" outlineLevel="0" collapsed="false">
      <c r="A569" s="18"/>
      <c r="B569" s="18"/>
      <c r="C569" s="18"/>
      <c r="D569" s="18"/>
      <c r="E569" s="18"/>
      <c r="F569" s="20"/>
      <c r="G569" s="18"/>
      <c r="H569" s="18"/>
      <c r="I569" s="21" t="str">
        <f aca="false">IF(OR(G569="",H569=""),"",IF(G569&gt;H569,G569-H569,0))</f>
        <v/>
      </c>
      <c r="J569" s="21" t="str">
        <f aca="false">IF(OR(G569="",H569=""),"",IF(H569&gt;G569,H569-G569,0))</f>
        <v/>
      </c>
      <c r="K569" s="18"/>
      <c r="L569" s="22" t="str">
        <f aca="false">IF(G569="","",IF(H569="","Pending",IF(H569&lt;G569,"Short / Not Traced",IF(H569&gt;G569,"Excess Found",IF(K569="Yes","Location Mismatch","Verified")))))</f>
        <v/>
      </c>
      <c r="M569" s="18"/>
      <c r="N569" s="21" t="str">
        <f aca="false">IFERROR(IF(OR(I569="",I569=0),"",F569/G569*I569),"")</f>
        <v/>
      </c>
      <c r="O569" s="18"/>
    </row>
    <row r="570" customFormat="false" ht="15" hidden="false" customHeight="false" outlineLevel="0" collapsed="false">
      <c r="A570" s="18"/>
      <c r="B570" s="18"/>
      <c r="C570" s="18"/>
      <c r="D570" s="18"/>
      <c r="E570" s="18"/>
      <c r="F570" s="20"/>
      <c r="G570" s="18"/>
      <c r="H570" s="18"/>
      <c r="I570" s="21" t="str">
        <f aca="false">IF(OR(G570="",H570=""),"",IF(G570&gt;H570,G570-H570,0))</f>
        <v/>
      </c>
      <c r="J570" s="21" t="str">
        <f aca="false">IF(OR(G570="",H570=""),"",IF(H570&gt;G570,H570-G570,0))</f>
        <v/>
      </c>
      <c r="K570" s="18"/>
      <c r="L570" s="22" t="str">
        <f aca="false">IF(G570="","",IF(H570="","Pending",IF(H570&lt;G570,"Short / Not Traced",IF(H570&gt;G570,"Excess Found",IF(K570="Yes","Location Mismatch","Verified")))))</f>
        <v/>
      </c>
      <c r="M570" s="18"/>
      <c r="N570" s="21" t="str">
        <f aca="false">IFERROR(IF(OR(I570="",I570=0),"",F570/G570*I570),"")</f>
        <v/>
      </c>
      <c r="O570" s="18"/>
    </row>
    <row r="571" customFormat="false" ht="15" hidden="false" customHeight="false" outlineLevel="0" collapsed="false">
      <c r="A571" s="18"/>
      <c r="B571" s="18"/>
      <c r="C571" s="18"/>
      <c r="D571" s="18"/>
      <c r="E571" s="18"/>
      <c r="F571" s="20"/>
      <c r="G571" s="18"/>
      <c r="H571" s="18"/>
      <c r="I571" s="21" t="str">
        <f aca="false">IF(OR(G571="",H571=""),"",IF(G571&gt;H571,G571-H571,0))</f>
        <v/>
      </c>
      <c r="J571" s="21" t="str">
        <f aca="false">IF(OR(G571="",H571=""),"",IF(H571&gt;G571,H571-G571,0))</f>
        <v/>
      </c>
      <c r="K571" s="18"/>
      <c r="L571" s="22" t="str">
        <f aca="false">IF(G571="","",IF(H571="","Pending",IF(H571&lt;G571,"Short / Not Traced",IF(H571&gt;G571,"Excess Found",IF(K571="Yes","Location Mismatch","Verified")))))</f>
        <v/>
      </c>
      <c r="M571" s="18"/>
      <c r="N571" s="21" t="str">
        <f aca="false">IFERROR(IF(OR(I571="",I571=0),"",F571/G571*I571),"")</f>
        <v/>
      </c>
      <c r="O571" s="18"/>
    </row>
    <row r="572" customFormat="false" ht="15" hidden="false" customHeight="false" outlineLevel="0" collapsed="false">
      <c r="A572" s="18"/>
      <c r="B572" s="18"/>
      <c r="C572" s="18"/>
      <c r="D572" s="18"/>
      <c r="E572" s="18"/>
      <c r="F572" s="20"/>
      <c r="G572" s="18"/>
      <c r="H572" s="18"/>
      <c r="I572" s="21" t="str">
        <f aca="false">IF(OR(G572="",H572=""),"",IF(G572&gt;H572,G572-H572,0))</f>
        <v/>
      </c>
      <c r="J572" s="21" t="str">
        <f aca="false">IF(OR(G572="",H572=""),"",IF(H572&gt;G572,H572-G572,0))</f>
        <v/>
      </c>
      <c r="K572" s="18"/>
      <c r="L572" s="22" t="str">
        <f aca="false">IF(G572="","",IF(H572="","Pending",IF(H572&lt;G572,"Short / Not Traced",IF(H572&gt;G572,"Excess Found",IF(K572="Yes","Location Mismatch","Verified")))))</f>
        <v/>
      </c>
      <c r="M572" s="18"/>
      <c r="N572" s="21" t="str">
        <f aca="false">IFERROR(IF(OR(I572="",I572=0),"",F572/G572*I572),"")</f>
        <v/>
      </c>
      <c r="O572" s="18"/>
    </row>
    <row r="573" customFormat="false" ht="15" hidden="false" customHeight="false" outlineLevel="0" collapsed="false">
      <c r="A573" s="18"/>
      <c r="B573" s="18"/>
      <c r="C573" s="18"/>
      <c r="D573" s="18"/>
      <c r="E573" s="18"/>
      <c r="F573" s="20"/>
      <c r="G573" s="18"/>
      <c r="H573" s="18"/>
      <c r="I573" s="21" t="str">
        <f aca="false">IF(OR(G573="",H573=""),"",IF(G573&gt;H573,G573-H573,0))</f>
        <v/>
      </c>
      <c r="J573" s="21" t="str">
        <f aca="false">IF(OR(G573="",H573=""),"",IF(H573&gt;G573,H573-G573,0))</f>
        <v/>
      </c>
      <c r="K573" s="18"/>
      <c r="L573" s="22" t="str">
        <f aca="false">IF(G573="","",IF(H573="","Pending",IF(H573&lt;G573,"Short / Not Traced",IF(H573&gt;G573,"Excess Found",IF(K573="Yes","Location Mismatch","Verified")))))</f>
        <v/>
      </c>
      <c r="M573" s="18"/>
      <c r="N573" s="21" t="str">
        <f aca="false">IFERROR(IF(OR(I573="",I573=0),"",F573/G573*I573),"")</f>
        <v/>
      </c>
      <c r="O573" s="18"/>
    </row>
    <row r="574" customFormat="false" ht="15" hidden="false" customHeight="false" outlineLevel="0" collapsed="false">
      <c r="A574" s="18"/>
      <c r="B574" s="18"/>
      <c r="C574" s="18"/>
      <c r="D574" s="18"/>
      <c r="E574" s="18"/>
      <c r="F574" s="20"/>
      <c r="G574" s="18"/>
      <c r="H574" s="18"/>
      <c r="I574" s="21" t="str">
        <f aca="false">IF(OR(G574="",H574=""),"",IF(G574&gt;H574,G574-H574,0))</f>
        <v/>
      </c>
      <c r="J574" s="21" t="str">
        <f aca="false">IF(OR(G574="",H574=""),"",IF(H574&gt;G574,H574-G574,0))</f>
        <v/>
      </c>
      <c r="K574" s="18"/>
      <c r="L574" s="22" t="str">
        <f aca="false">IF(G574="","",IF(H574="","Pending",IF(H574&lt;G574,"Short / Not Traced",IF(H574&gt;G574,"Excess Found",IF(K574="Yes","Location Mismatch","Verified")))))</f>
        <v/>
      </c>
      <c r="M574" s="18"/>
      <c r="N574" s="21" t="str">
        <f aca="false">IFERROR(IF(OR(I574="",I574=0),"",F574/G574*I574),"")</f>
        <v/>
      </c>
      <c r="O574" s="18"/>
    </row>
    <row r="575" customFormat="false" ht="15" hidden="false" customHeight="false" outlineLevel="0" collapsed="false">
      <c r="A575" s="18"/>
      <c r="B575" s="18"/>
      <c r="C575" s="18"/>
      <c r="D575" s="18"/>
      <c r="E575" s="18"/>
      <c r="F575" s="20"/>
      <c r="G575" s="18"/>
      <c r="H575" s="18"/>
      <c r="I575" s="21" t="str">
        <f aca="false">IF(OR(G575="",H575=""),"",IF(G575&gt;H575,G575-H575,0))</f>
        <v/>
      </c>
      <c r="J575" s="21" t="str">
        <f aca="false">IF(OR(G575="",H575=""),"",IF(H575&gt;G575,H575-G575,0))</f>
        <v/>
      </c>
      <c r="K575" s="18"/>
      <c r="L575" s="22" t="str">
        <f aca="false">IF(G575="","",IF(H575="","Pending",IF(H575&lt;G575,"Short / Not Traced",IF(H575&gt;G575,"Excess Found",IF(K575="Yes","Location Mismatch","Verified")))))</f>
        <v/>
      </c>
      <c r="M575" s="18"/>
      <c r="N575" s="21" t="str">
        <f aca="false">IFERROR(IF(OR(I575="",I575=0),"",F575/G575*I575),"")</f>
        <v/>
      </c>
      <c r="O575" s="18"/>
    </row>
    <row r="576" customFormat="false" ht="15" hidden="false" customHeight="false" outlineLevel="0" collapsed="false">
      <c r="A576" s="18"/>
      <c r="B576" s="18"/>
      <c r="C576" s="18"/>
      <c r="D576" s="18"/>
      <c r="E576" s="18"/>
      <c r="F576" s="20"/>
      <c r="G576" s="18"/>
      <c r="H576" s="18"/>
      <c r="I576" s="21" t="str">
        <f aca="false">IF(OR(G576="",H576=""),"",IF(G576&gt;H576,G576-H576,0))</f>
        <v/>
      </c>
      <c r="J576" s="21" t="str">
        <f aca="false">IF(OR(G576="",H576=""),"",IF(H576&gt;G576,H576-G576,0))</f>
        <v/>
      </c>
      <c r="K576" s="18"/>
      <c r="L576" s="22" t="str">
        <f aca="false">IF(G576="","",IF(H576="","Pending",IF(H576&lt;G576,"Short / Not Traced",IF(H576&gt;G576,"Excess Found",IF(K576="Yes","Location Mismatch","Verified")))))</f>
        <v/>
      </c>
      <c r="M576" s="18"/>
      <c r="N576" s="21" t="str">
        <f aca="false">IFERROR(IF(OR(I576="",I576=0),"",F576/G576*I576),"")</f>
        <v/>
      </c>
      <c r="O576" s="18"/>
    </row>
    <row r="577" customFormat="false" ht="15" hidden="false" customHeight="false" outlineLevel="0" collapsed="false">
      <c r="A577" s="18"/>
      <c r="B577" s="18"/>
      <c r="C577" s="18"/>
      <c r="D577" s="18"/>
      <c r="E577" s="18"/>
      <c r="F577" s="20"/>
      <c r="G577" s="18"/>
      <c r="H577" s="18"/>
      <c r="I577" s="21" t="str">
        <f aca="false">IF(OR(G577="",H577=""),"",IF(G577&gt;H577,G577-H577,0))</f>
        <v/>
      </c>
      <c r="J577" s="21" t="str">
        <f aca="false">IF(OR(G577="",H577=""),"",IF(H577&gt;G577,H577-G577,0))</f>
        <v/>
      </c>
      <c r="K577" s="18"/>
      <c r="L577" s="22" t="str">
        <f aca="false">IF(G577="","",IF(H577="","Pending",IF(H577&lt;G577,"Short / Not Traced",IF(H577&gt;G577,"Excess Found",IF(K577="Yes","Location Mismatch","Verified")))))</f>
        <v/>
      </c>
      <c r="M577" s="18"/>
      <c r="N577" s="21" t="str">
        <f aca="false">IFERROR(IF(OR(I577="",I577=0),"",F577/G577*I577),"")</f>
        <v/>
      </c>
      <c r="O577" s="18"/>
    </row>
    <row r="578" customFormat="false" ht="15" hidden="false" customHeight="false" outlineLevel="0" collapsed="false">
      <c r="A578" s="18"/>
      <c r="B578" s="18"/>
      <c r="C578" s="18"/>
      <c r="D578" s="18"/>
      <c r="E578" s="18"/>
      <c r="F578" s="20"/>
      <c r="G578" s="18"/>
      <c r="H578" s="18"/>
      <c r="I578" s="21" t="str">
        <f aca="false">IF(OR(G578="",H578=""),"",IF(G578&gt;H578,G578-H578,0))</f>
        <v/>
      </c>
      <c r="J578" s="21" t="str">
        <f aca="false">IF(OR(G578="",H578=""),"",IF(H578&gt;G578,H578-G578,0))</f>
        <v/>
      </c>
      <c r="K578" s="18"/>
      <c r="L578" s="22" t="str">
        <f aca="false">IF(G578="","",IF(H578="","Pending",IF(H578&lt;G578,"Short / Not Traced",IF(H578&gt;G578,"Excess Found",IF(K578="Yes","Location Mismatch","Verified")))))</f>
        <v/>
      </c>
      <c r="M578" s="18"/>
      <c r="N578" s="21" t="str">
        <f aca="false">IFERROR(IF(OR(I578="",I578=0),"",F578/G578*I578),"")</f>
        <v/>
      </c>
      <c r="O578" s="18"/>
    </row>
    <row r="579" customFormat="false" ht="15" hidden="false" customHeight="false" outlineLevel="0" collapsed="false">
      <c r="A579" s="18"/>
      <c r="B579" s="18"/>
      <c r="C579" s="18"/>
      <c r="D579" s="18"/>
      <c r="E579" s="18"/>
      <c r="F579" s="20"/>
      <c r="G579" s="18"/>
      <c r="H579" s="18"/>
      <c r="I579" s="21" t="str">
        <f aca="false">IF(OR(G579="",H579=""),"",IF(G579&gt;H579,G579-H579,0))</f>
        <v/>
      </c>
      <c r="J579" s="21" t="str">
        <f aca="false">IF(OR(G579="",H579=""),"",IF(H579&gt;G579,H579-G579,0))</f>
        <v/>
      </c>
      <c r="K579" s="18"/>
      <c r="L579" s="22" t="str">
        <f aca="false">IF(G579="","",IF(H579="","Pending",IF(H579&lt;G579,"Short / Not Traced",IF(H579&gt;G579,"Excess Found",IF(K579="Yes","Location Mismatch","Verified")))))</f>
        <v/>
      </c>
      <c r="M579" s="18"/>
      <c r="N579" s="21" t="str">
        <f aca="false">IFERROR(IF(OR(I579="",I579=0),"",F579/G579*I579),"")</f>
        <v/>
      </c>
      <c r="O579" s="18"/>
    </row>
    <row r="580" customFormat="false" ht="15" hidden="false" customHeight="false" outlineLevel="0" collapsed="false">
      <c r="A580" s="18"/>
      <c r="B580" s="18"/>
      <c r="C580" s="18"/>
      <c r="D580" s="18"/>
      <c r="E580" s="18"/>
      <c r="F580" s="20"/>
      <c r="G580" s="18"/>
      <c r="H580" s="18"/>
      <c r="I580" s="21" t="str">
        <f aca="false">IF(OR(G580="",H580=""),"",IF(G580&gt;H580,G580-H580,0))</f>
        <v/>
      </c>
      <c r="J580" s="21" t="str">
        <f aca="false">IF(OR(G580="",H580=""),"",IF(H580&gt;G580,H580-G580,0))</f>
        <v/>
      </c>
      <c r="K580" s="18"/>
      <c r="L580" s="22" t="str">
        <f aca="false">IF(G580="","",IF(H580="","Pending",IF(H580&lt;G580,"Short / Not Traced",IF(H580&gt;G580,"Excess Found",IF(K580="Yes","Location Mismatch","Verified")))))</f>
        <v/>
      </c>
      <c r="M580" s="18"/>
      <c r="N580" s="21" t="str">
        <f aca="false">IFERROR(IF(OR(I580="",I580=0),"",F580/G580*I580),"")</f>
        <v/>
      </c>
      <c r="O580" s="18"/>
    </row>
    <row r="581" customFormat="false" ht="15" hidden="false" customHeight="false" outlineLevel="0" collapsed="false">
      <c r="A581" s="18"/>
      <c r="B581" s="18"/>
      <c r="C581" s="18"/>
      <c r="D581" s="18"/>
      <c r="E581" s="18"/>
      <c r="F581" s="20"/>
      <c r="G581" s="18"/>
      <c r="H581" s="18"/>
      <c r="I581" s="21" t="str">
        <f aca="false">IF(OR(G581="",H581=""),"",IF(G581&gt;H581,G581-H581,0))</f>
        <v/>
      </c>
      <c r="J581" s="21" t="str">
        <f aca="false">IF(OR(G581="",H581=""),"",IF(H581&gt;G581,H581-G581,0))</f>
        <v/>
      </c>
      <c r="K581" s="18"/>
      <c r="L581" s="22" t="str">
        <f aca="false">IF(G581="","",IF(H581="","Pending",IF(H581&lt;G581,"Short / Not Traced",IF(H581&gt;G581,"Excess Found",IF(K581="Yes","Location Mismatch","Verified")))))</f>
        <v/>
      </c>
      <c r="M581" s="18"/>
      <c r="N581" s="21" t="str">
        <f aca="false">IFERROR(IF(OR(I581="",I581=0),"",F581/G581*I581),"")</f>
        <v/>
      </c>
      <c r="O581" s="18"/>
    </row>
    <row r="582" customFormat="false" ht="15" hidden="false" customHeight="false" outlineLevel="0" collapsed="false">
      <c r="A582" s="18"/>
      <c r="B582" s="18"/>
      <c r="C582" s="18"/>
      <c r="D582" s="18"/>
      <c r="E582" s="18"/>
      <c r="F582" s="20"/>
      <c r="G582" s="18"/>
      <c r="H582" s="18"/>
      <c r="I582" s="21" t="str">
        <f aca="false">IF(OR(G582="",H582=""),"",IF(G582&gt;H582,G582-H582,0))</f>
        <v/>
      </c>
      <c r="J582" s="21" t="str">
        <f aca="false">IF(OR(G582="",H582=""),"",IF(H582&gt;G582,H582-G582,0))</f>
        <v/>
      </c>
      <c r="K582" s="18"/>
      <c r="L582" s="22" t="str">
        <f aca="false">IF(G582="","",IF(H582="","Pending",IF(H582&lt;G582,"Short / Not Traced",IF(H582&gt;G582,"Excess Found",IF(K582="Yes","Location Mismatch","Verified")))))</f>
        <v/>
      </c>
      <c r="M582" s="18"/>
      <c r="N582" s="21" t="str">
        <f aca="false">IFERROR(IF(OR(I582="",I582=0),"",F582/G582*I582),"")</f>
        <v/>
      </c>
      <c r="O582" s="18"/>
    </row>
    <row r="583" customFormat="false" ht="15" hidden="false" customHeight="false" outlineLevel="0" collapsed="false">
      <c r="A583" s="18"/>
      <c r="B583" s="18"/>
      <c r="C583" s="18"/>
      <c r="D583" s="18"/>
      <c r="E583" s="18"/>
      <c r="F583" s="20"/>
      <c r="G583" s="18"/>
      <c r="H583" s="18"/>
      <c r="I583" s="21" t="str">
        <f aca="false">IF(OR(G583="",H583=""),"",IF(G583&gt;H583,G583-H583,0))</f>
        <v/>
      </c>
      <c r="J583" s="21" t="str">
        <f aca="false">IF(OR(G583="",H583=""),"",IF(H583&gt;G583,H583-G583,0))</f>
        <v/>
      </c>
      <c r="K583" s="18"/>
      <c r="L583" s="22" t="str">
        <f aca="false">IF(G583="","",IF(H583="","Pending",IF(H583&lt;G583,"Short / Not Traced",IF(H583&gt;G583,"Excess Found",IF(K583="Yes","Location Mismatch","Verified")))))</f>
        <v/>
      </c>
      <c r="M583" s="18"/>
      <c r="N583" s="21" t="str">
        <f aca="false">IFERROR(IF(OR(I583="",I583=0),"",F583/G583*I583),"")</f>
        <v/>
      </c>
      <c r="O583" s="18"/>
    </row>
    <row r="584" customFormat="false" ht="15" hidden="false" customHeight="false" outlineLevel="0" collapsed="false">
      <c r="A584" s="18"/>
      <c r="B584" s="18"/>
      <c r="C584" s="18"/>
      <c r="D584" s="18"/>
      <c r="E584" s="18"/>
      <c r="F584" s="20"/>
      <c r="G584" s="18"/>
      <c r="H584" s="18"/>
      <c r="I584" s="21" t="str">
        <f aca="false">IF(OR(G584="",H584=""),"",IF(G584&gt;H584,G584-H584,0))</f>
        <v/>
      </c>
      <c r="J584" s="21" t="str">
        <f aca="false">IF(OR(G584="",H584=""),"",IF(H584&gt;G584,H584-G584,0))</f>
        <v/>
      </c>
      <c r="K584" s="18"/>
      <c r="L584" s="22" t="str">
        <f aca="false">IF(G584="","",IF(H584="","Pending",IF(H584&lt;G584,"Short / Not Traced",IF(H584&gt;G584,"Excess Found",IF(K584="Yes","Location Mismatch","Verified")))))</f>
        <v/>
      </c>
      <c r="M584" s="18"/>
      <c r="N584" s="21" t="str">
        <f aca="false">IFERROR(IF(OR(I584="",I584=0),"",F584/G584*I584),"")</f>
        <v/>
      </c>
      <c r="O584" s="18"/>
    </row>
    <row r="585" customFormat="false" ht="15" hidden="false" customHeight="false" outlineLevel="0" collapsed="false">
      <c r="A585" s="18"/>
      <c r="B585" s="18"/>
      <c r="C585" s="18"/>
      <c r="D585" s="18"/>
      <c r="E585" s="18"/>
      <c r="F585" s="20"/>
      <c r="G585" s="18"/>
      <c r="H585" s="18"/>
      <c r="I585" s="21" t="str">
        <f aca="false">IF(OR(G585="",H585=""),"",IF(G585&gt;H585,G585-H585,0))</f>
        <v/>
      </c>
      <c r="J585" s="21" t="str">
        <f aca="false">IF(OR(G585="",H585=""),"",IF(H585&gt;G585,H585-G585,0))</f>
        <v/>
      </c>
      <c r="K585" s="18"/>
      <c r="L585" s="22" t="str">
        <f aca="false">IF(G585="","",IF(H585="","Pending",IF(H585&lt;G585,"Short / Not Traced",IF(H585&gt;G585,"Excess Found",IF(K585="Yes","Location Mismatch","Verified")))))</f>
        <v/>
      </c>
      <c r="M585" s="18"/>
      <c r="N585" s="21" t="str">
        <f aca="false">IFERROR(IF(OR(I585="",I585=0),"",F585/G585*I585),"")</f>
        <v/>
      </c>
      <c r="O585" s="18"/>
    </row>
    <row r="586" customFormat="false" ht="15" hidden="false" customHeight="false" outlineLevel="0" collapsed="false">
      <c r="A586" s="18"/>
      <c r="B586" s="18"/>
      <c r="C586" s="18"/>
      <c r="D586" s="18"/>
      <c r="E586" s="18"/>
      <c r="F586" s="20"/>
      <c r="G586" s="18"/>
      <c r="H586" s="18"/>
      <c r="I586" s="21" t="str">
        <f aca="false">IF(OR(G586="",H586=""),"",IF(G586&gt;H586,G586-H586,0))</f>
        <v/>
      </c>
      <c r="J586" s="21" t="str">
        <f aca="false">IF(OR(G586="",H586=""),"",IF(H586&gt;G586,H586-G586,0))</f>
        <v/>
      </c>
      <c r="K586" s="18"/>
      <c r="L586" s="22" t="str">
        <f aca="false">IF(G586="","",IF(H586="","Pending",IF(H586&lt;G586,"Short / Not Traced",IF(H586&gt;G586,"Excess Found",IF(K586="Yes","Location Mismatch","Verified")))))</f>
        <v/>
      </c>
      <c r="M586" s="18"/>
      <c r="N586" s="21" t="str">
        <f aca="false">IFERROR(IF(OR(I586="",I586=0),"",F586/G586*I586),"")</f>
        <v/>
      </c>
      <c r="O586" s="18"/>
    </row>
    <row r="587" customFormat="false" ht="15" hidden="false" customHeight="false" outlineLevel="0" collapsed="false">
      <c r="A587" s="18"/>
      <c r="B587" s="18"/>
      <c r="C587" s="18"/>
      <c r="D587" s="18"/>
      <c r="E587" s="18"/>
      <c r="F587" s="20"/>
      <c r="G587" s="18"/>
      <c r="H587" s="18"/>
      <c r="I587" s="21" t="str">
        <f aca="false">IF(OR(G587="",H587=""),"",IF(G587&gt;H587,G587-H587,0))</f>
        <v/>
      </c>
      <c r="J587" s="21" t="str">
        <f aca="false">IF(OR(G587="",H587=""),"",IF(H587&gt;G587,H587-G587,0))</f>
        <v/>
      </c>
      <c r="K587" s="18"/>
      <c r="L587" s="22" t="str">
        <f aca="false">IF(G587="","",IF(H587="","Pending",IF(H587&lt;G587,"Short / Not Traced",IF(H587&gt;G587,"Excess Found",IF(K587="Yes","Location Mismatch","Verified")))))</f>
        <v/>
      </c>
      <c r="M587" s="18"/>
      <c r="N587" s="21" t="str">
        <f aca="false">IFERROR(IF(OR(I587="",I587=0),"",F587/G587*I587),"")</f>
        <v/>
      </c>
      <c r="O587" s="18"/>
    </row>
    <row r="588" customFormat="false" ht="15" hidden="false" customHeight="false" outlineLevel="0" collapsed="false">
      <c r="A588" s="18"/>
      <c r="B588" s="18"/>
      <c r="C588" s="18"/>
      <c r="D588" s="18"/>
      <c r="E588" s="18"/>
      <c r="F588" s="20"/>
      <c r="G588" s="18"/>
      <c r="H588" s="18"/>
      <c r="I588" s="21" t="str">
        <f aca="false">IF(OR(G588="",H588=""),"",IF(G588&gt;H588,G588-H588,0))</f>
        <v/>
      </c>
      <c r="J588" s="21" t="str">
        <f aca="false">IF(OR(G588="",H588=""),"",IF(H588&gt;G588,H588-G588,0))</f>
        <v/>
      </c>
      <c r="K588" s="18"/>
      <c r="L588" s="22" t="str">
        <f aca="false">IF(G588="","",IF(H588="","Pending",IF(H588&lt;G588,"Short / Not Traced",IF(H588&gt;G588,"Excess Found",IF(K588="Yes","Location Mismatch","Verified")))))</f>
        <v/>
      </c>
      <c r="M588" s="18"/>
      <c r="N588" s="21" t="str">
        <f aca="false">IFERROR(IF(OR(I588="",I588=0),"",F588/G588*I588),"")</f>
        <v/>
      </c>
      <c r="O588" s="18"/>
    </row>
    <row r="589" customFormat="false" ht="15" hidden="false" customHeight="false" outlineLevel="0" collapsed="false">
      <c r="A589" s="18"/>
      <c r="B589" s="18"/>
      <c r="C589" s="18"/>
      <c r="D589" s="18"/>
      <c r="E589" s="18"/>
      <c r="F589" s="20"/>
      <c r="G589" s="18"/>
      <c r="H589" s="18"/>
      <c r="I589" s="21" t="str">
        <f aca="false">IF(OR(G589="",H589=""),"",IF(G589&gt;H589,G589-H589,0))</f>
        <v/>
      </c>
      <c r="J589" s="21" t="str">
        <f aca="false">IF(OR(G589="",H589=""),"",IF(H589&gt;G589,H589-G589,0))</f>
        <v/>
      </c>
      <c r="K589" s="18"/>
      <c r="L589" s="22" t="str">
        <f aca="false">IF(G589="","",IF(H589="","Pending",IF(H589&lt;G589,"Short / Not Traced",IF(H589&gt;G589,"Excess Found",IF(K589="Yes","Location Mismatch","Verified")))))</f>
        <v/>
      </c>
      <c r="M589" s="18"/>
      <c r="N589" s="21" t="str">
        <f aca="false">IFERROR(IF(OR(I589="",I589=0),"",F589/G589*I589),"")</f>
        <v/>
      </c>
      <c r="O589" s="18"/>
    </row>
    <row r="590" customFormat="false" ht="15" hidden="false" customHeight="false" outlineLevel="0" collapsed="false">
      <c r="A590" s="18"/>
      <c r="B590" s="18"/>
      <c r="C590" s="18"/>
      <c r="D590" s="18"/>
      <c r="E590" s="18"/>
      <c r="F590" s="20"/>
      <c r="G590" s="18"/>
      <c r="H590" s="18"/>
      <c r="I590" s="21" t="str">
        <f aca="false">IF(OR(G590="",H590=""),"",IF(G590&gt;H590,G590-H590,0))</f>
        <v/>
      </c>
      <c r="J590" s="21" t="str">
        <f aca="false">IF(OR(G590="",H590=""),"",IF(H590&gt;G590,H590-G590,0))</f>
        <v/>
      </c>
      <c r="K590" s="18"/>
      <c r="L590" s="22" t="str">
        <f aca="false">IF(G590="","",IF(H590="","Pending",IF(H590&lt;G590,"Short / Not Traced",IF(H590&gt;G590,"Excess Found",IF(K590="Yes","Location Mismatch","Verified")))))</f>
        <v/>
      </c>
      <c r="M590" s="18"/>
      <c r="N590" s="21" t="str">
        <f aca="false">IFERROR(IF(OR(I590="",I590=0),"",F590/G590*I590),"")</f>
        <v/>
      </c>
      <c r="O590" s="18"/>
    </row>
    <row r="591" customFormat="false" ht="15" hidden="false" customHeight="false" outlineLevel="0" collapsed="false">
      <c r="A591" s="18"/>
      <c r="B591" s="18"/>
      <c r="C591" s="18"/>
      <c r="D591" s="18"/>
      <c r="E591" s="18"/>
      <c r="F591" s="20"/>
      <c r="G591" s="18"/>
      <c r="H591" s="18"/>
      <c r="I591" s="21" t="str">
        <f aca="false">IF(OR(G591="",H591=""),"",IF(G591&gt;H591,G591-H591,0))</f>
        <v/>
      </c>
      <c r="J591" s="21" t="str">
        <f aca="false">IF(OR(G591="",H591=""),"",IF(H591&gt;G591,H591-G591,0))</f>
        <v/>
      </c>
      <c r="K591" s="18"/>
      <c r="L591" s="22" t="str">
        <f aca="false">IF(G591="","",IF(H591="","Pending",IF(H591&lt;G591,"Short / Not Traced",IF(H591&gt;G591,"Excess Found",IF(K591="Yes","Location Mismatch","Verified")))))</f>
        <v/>
      </c>
      <c r="M591" s="18"/>
      <c r="N591" s="21" t="str">
        <f aca="false">IFERROR(IF(OR(I591="",I591=0),"",F591/G591*I591),"")</f>
        <v/>
      </c>
      <c r="O591" s="18"/>
    </row>
    <row r="592" customFormat="false" ht="15" hidden="false" customHeight="false" outlineLevel="0" collapsed="false">
      <c r="A592" s="18"/>
      <c r="B592" s="18"/>
      <c r="C592" s="18"/>
      <c r="D592" s="18"/>
      <c r="E592" s="18"/>
      <c r="F592" s="20"/>
      <c r="G592" s="18"/>
      <c r="H592" s="18"/>
      <c r="I592" s="21" t="str">
        <f aca="false">IF(OR(G592="",H592=""),"",IF(G592&gt;H592,G592-H592,0))</f>
        <v/>
      </c>
      <c r="J592" s="21" t="str">
        <f aca="false">IF(OR(G592="",H592=""),"",IF(H592&gt;G592,H592-G592,0))</f>
        <v/>
      </c>
      <c r="K592" s="18"/>
      <c r="L592" s="22" t="str">
        <f aca="false">IF(G592="","",IF(H592="","Pending",IF(H592&lt;G592,"Short / Not Traced",IF(H592&gt;G592,"Excess Found",IF(K592="Yes","Location Mismatch","Verified")))))</f>
        <v/>
      </c>
      <c r="M592" s="18"/>
      <c r="N592" s="21" t="str">
        <f aca="false">IFERROR(IF(OR(I592="",I592=0),"",F592/G592*I592),"")</f>
        <v/>
      </c>
      <c r="O592" s="18"/>
    </row>
    <row r="593" customFormat="false" ht="15" hidden="false" customHeight="false" outlineLevel="0" collapsed="false">
      <c r="A593" s="18"/>
      <c r="B593" s="18"/>
      <c r="C593" s="18"/>
      <c r="D593" s="18"/>
      <c r="E593" s="18"/>
      <c r="F593" s="20"/>
      <c r="G593" s="18"/>
      <c r="H593" s="18"/>
      <c r="I593" s="21" t="str">
        <f aca="false">IF(OR(G593="",H593=""),"",IF(G593&gt;H593,G593-H593,0))</f>
        <v/>
      </c>
      <c r="J593" s="21" t="str">
        <f aca="false">IF(OR(G593="",H593=""),"",IF(H593&gt;G593,H593-G593,0))</f>
        <v/>
      </c>
      <c r="K593" s="18"/>
      <c r="L593" s="22" t="str">
        <f aca="false">IF(G593="","",IF(H593="","Pending",IF(H593&lt;G593,"Short / Not Traced",IF(H593&gt;G593,"Excess Found",IF(K593="Yes","Location Mismatch","Verified")))))</f>
        <v/>
      </c>
      <c r="M593" s="18"/>
      <c r="N593" s="21" t="str">
        <f aca="false">IFERROR(IF(OR(I593="",I593=0),"",F593/G593*I593),"")</f>
        <v/>
      </c>
      <c r="O593" s="18"/>
    </row>
    <row r="594" customFormat="false" ht="15" hidden="false" customHeight="false" outlineLevel="0" collapsed="false">
      <c r="A594" s="18"/>
      <c r="B594" s="18"/>
      <c r="C594" s="18"/>
      <c r="D594" s="18"/>
      <c r="E594" s="18"/>
      <c r="F594" s="20"/>
      <c r="G594" s="18"/>
      <c r="H594" s="18"/>
      <c r="I594" s="21" t="str">
        <f aca="false">IF(OR(G594="",H594=""),"",IF(G594&gt;H594,G594-H594,0))</f>
        <v/>
      </c>
      <c r="J594" s="21" t="str">
        <f aca="false">IF(OR(G594="",H594=""),"",IF(H594&gt;G594,H594-G594,0))</f>
        <v/>
      </c>
      <c r="K594" s="18"/>
      <c r="L594" s="22" t="str">
        <f aca="false">IF(G594="","",IF(H594="","Pending",IF(H594&lt;G594,"Short / Not Traced",IF(H594&gt;G594,"Excess Found",IF(K594="Yes","Location Mismatch","Verified")))))</f>
        <v/>
      </c>
      <c r="M594" s="18"/>
      <c r="N594" s="21" t="str">
        <f aca="false">IFERROR(IF(OR(I594="",I594=0),"",F594/G594*I594),"")</f>
        <v/>
      </c>
      <c r="O594" s="18"/>
    </row>
    <row r="595" customFormat="false" ht="15" hidden="false" customHeight="false" outlineLevel="0" collapsed="false">
      <c r="A595" s="18"/>
      <c r="B595" s="18"/>
      <c r="C595" s="18"/>
      <c r="D595" s="18"/>
      <c r="E595" s="18"/>
      <c r="F595" s="20"/>
      <c r="G595" s="18"/>
      <c r="H595" s="18"/>
      <c r="I595" s="21" t="str">
        <f aca="false">IF(OR(G595="",H595=""),"",IF(G595&gt;H595,G595-H595,0))</f>
        <v/>
      </c>
      <c r="J595" s="21" t="str">
        <f aca="false">IF(OR(G595="",H595=""),"",IF(H595&gt;G595,H595-G595,0))</f>
        <v/>
      </c>
      <c r="K595" s="18"/>
      <c r="L595" s="22" t="str">
        <f aca="false">IF(G595="","",IF(H595="","Pending",IF(H595&lt;G595,"Short / Not Traced",IF(H595&gt;G595,"Excess Found",IF(K595="Yes","Location Mismatch","Verified")))))</f>
        <v/>
      </c>
      <c r="M595" s="18"/>
      <c r="N595" s="21" t="str">
        <f aca="false">IFERROR(IF(OR(I595="",I595=0),"",F595/G595*I595),"")</f>
        <v/>
      </c>
      <c r="O595" s="18"/>
    </row>
    <row r="596" customFormat="false" ht="15" hidden="false" customHeight="false" outlineLevel="0" collapsed="false">
      <c r="A596" s="18"/>
      <c r="B596" s="18"/>
      <c r="C596" s="18"/>
      <c r="D596" s="18"/>
      <c r="E596" s="18"/>
      <c r="F596" s="20"/>
      <c r="G596" s="18"/>
      <c r="H596" s="18"/>
      <c r="I596" s="21" t="str">
        <f aca="false">IF(OR(G596="",H596=""),"",IF(G596&gt;H596,G596-H596,0))</f>
        <v/>
      </c>
      <c r="J596" s="21" t="str">
        <f aca="false">IF(OR(G596="",H596=""),"",IF(H596&gt;G596,H596-G596,0))</f>
        <v/>
      </c>
      <c r="K596" s="18"/>
      <c r="L596" s="22" t="str">
        <f aca="false">IF(G596="","",IF(H596="","Pending",IF(H596&lt;G596,"Short / Not Traced",IF(H596&gt;G596,"Excess Found",IF(K596="Yes","Location Mismatch","Verified")))))</f>
        <v/>
      </c>
      <c r="M596" s="18"/>
      <c r="N596" s="21" t="str">
        <f aca="false">IFERROR(IF(OR(I596="",I596=0),"",F596/G596*I596),"")</f>
        <v/>
      </c>
      <c r="O596" s="18"/>
    </row>
    <row r="597" customFormat="false" ht="15" hidden="false" customHeight="false" outlineLevel="0" collapsed="false">
      <c r="A597" s="18"/>
      <c r="B597" s="18"/>
      <c r="C597" s="18"/>
      <c r="D597" s="18"/>
      <c r="E597" s="18"/>
      <c r="F597" s="20"/>
      <c r="G597" s="18"/>
      <c r="H597" s="18"/>
      <c r="I597" s="21" t="str">
        <f aca="false">IF(OR(G597="",H597=""),"",IF(G597&gt;H597,G597-H597,0))</f>
        <v/>
      </c>
      <c r="J597" s="21" t="str">
        <f aca="false">IF(OR(G597="",H597=""),"",IF(H597&gt;G597,H597-G597,0))</f>
        <v/>
      </c>
      <c r="K597" s="18"/>
      <c r="L597" s="22" t="str">
        <f aca="false">IF(G597="","",IF(H597="","Pending",IF(H597&lt;G597,"Short / Not Traced",IF(H597&gt;G597,"Excess Found",IF(K597="Yes","Location Mismatch","Verified")))))</f>
        <v/>
      </c>
      <c r="M597" s="18"/>
      <c r="N597" s="21" t="str">
        <f aca="false">IFERROR(IF(OR(I597="",I597=0),"",F597/G597*I597),"")</f>
        <v/>
      </c>
      <c r="O597" s="18"/>
    </row>
    <row r="598" customFormat="false" ht="15" hidden="false" customHeight="false" outlineLevel="0" collapsed="false">
      <c r="A598" s="18"/>
      <c r="B598" s="18"/>
      <c r="C598" s="18"/>
      <c r="D598" s="18"/>
      <c r="E598" s="18"/>
      <c r="F598" s="20"/>
      <c r="G598" s="18"/>
      <c r="H598" s="18"/>
      <c r="I598" s="21" t="str">
        <f aca="false">IF(OR(G598="",H598=""),"",IF(G598&gt;H598,G598-H598,0))</f>
        <v/>
      </c>
      <c r="J598" s="21" t="str">
        <f aca="false">IF(OR(G598="",H598=""),"",IF(H598&gt;G598,H598-G598,0))</f>
        <v/>
      </c>
      <c r="K598" s="18"/>
      <c r="L598" s="22" t="str">
        <f aca="false">IF(G598="","",IF(H598="","Pending",IF(H598&lt;G598,"Short / Not Traced",IF(H598&gt;G598,"Excess Found",IF(K598="Yes","Location Mismatch","Verified")))))</f>
        <v/>
      </c>
      <c r="M598" s="18"/>
      <c r="N598" s="21" t="str">
        <f aca="false">IFERROR(IF(OR(I598="",I598=0),"",F598/G598*I598),"")</f>
        <v/>
      </c>
      <c r="O598" s="18"/>
    </row>
    <row r="599" customFormat="false" ht="15" hidden="false" customHeight="false" outlineLevel="0" collapsed="false">
      <c r="A599" s="18"/>
      <c r="B599" s="18"/>
      <c r="C599" s="18"/>
      <c r="D599" s="18"/>
      <c r="E599" s="18"/>
      <c r="F599" s="20"/>
      <c r="G599" s="18"/>
      <c r="H599" s="18"/>
      <c r="I599" s="21" t="str">
        <f aca="false">IF(OR(G599="",H599=""),"",IF(G599&gt;H599,G599-H599,0))</f>
        <v/>
      </c>
      <c r="J599" s="21" t="str">
        <f aca="false">IF(OR(G599="",H599=""),"",IF(H599&gt;G599,H599-G599,0))</f>
        <v/>
      </c>
      <c r="K599" s="18"/>
      <c r="L599" s="22" t="str">
        <f aca="false">IF(G599="","",IF(H599="","Pending",IF(H599&lt;G599,"Short / Not Traced",IF(H599&gt;G599,"Excess Found",IF(K599="Yes","Location Mismatch","Verified")))))</f>
        <v/>
      </c>
      <c r="M599" s="18"/>
      <c r="N599" s="21" t="str">
        <f aca="false">IFERROR(IF(OR(I599="",I599=0),"",F599/G599*I599),"")</f>
        <v/>
      </c>
      <c r="O599" s="18"/>
    </row>
    <row r="600" customFormat="false" ht="15" hidden="false" customHeight="false" outlineLevel="0" collapsed="false">
      <c r="A600" s="18"/>
      <c r="B600" s="18"/>
      <c r="C600" s="18"/>
      <c r="D600" s="18"/>
      <c r="E600" s="18"/>
      <c r="F600" s="20"/>
      <c r="G600" s="18"/>
      <c r="H600" s="18"/>
      <c r="I600" s="21" t="str">
        <f aca="false">IF(OR(G600="",H600=""),"",IF(G600&gt;H600,G600-H600,0))</f>
        <v/>
      </c>
      <c r="J600" s="21" t="str">
        <f aca="false">IF(OR(G600="",H600=""),"",IF(H600&gt;G600,H600-G600,0))</f>
        <v/>
      </c>
      <c r="K600" s="18"/>
      <c r="L600" s="22" t="str">
        <f aca="false">IF(G600="","",IF(H600="","Pending",IF(H600&lt;G600,"Short / Not Traced",IF(H600&gt;G600,"Excess Found",IF(K600="Yes","Location Mismatch","Verified")))))</f>
        <v/>
      </c>
      <c r="M600" s="18"/>
      <c r="N600" s="21" t="str">
        <f aca="false">IFERROR(IF(OR(I600="",I600=0),"",F600/G600*I600),"")</f>
        <v/>
      </c>
      <c r="O600" s="18"/>
    </row>
    <row r="601" customFormat="false" ht="15" hidden="false" customHeight="false" outlineLevel="0" collapsed="false">
      <c r="A601" s="18"/>
      <c r="B601" s="18"/>
      <c r="C601" s="18"/>
      <c r="D601" s="18"/>
      <c r="E601" s="18"/>
      <c r="F601" s="20"/>
      <c r="G601" s="18"/>
      <c r="H601" s="18"/>
      <c r="I601" s="21" t="str">
        <f aca="false">IF(OR(G601="",H601=""),"",IF(G601&gt;H601,G601-H601,0))</f>
        <v/>
      </c>
      <c r="J601" s="21" t="str">
        <f aca="false">IF(OR(G601="",H601=""),"",IF(H601&gt;G601,H601-G601,0))</f>
        <v/>
      </c>
      <c r="K601" s="18"/>
      <c r="L601" s="22" t="str">
        <f aca="false">IF(G601="","",IF(H601="","Pending",IF(H601&lt;G601,"Short / Not Traced",IF(H601&gt;G601,"Excess Found",IF(K601="Yes","Location Mismatch","Verified")))))</f>
        <v/>
      </c>
      <c r="M601" s="18"/>
      <c r="N601" s="21" t="str">
        <f aca="false">IFERROR(IF(OR(I601="",I601=0),"",F601/G601*I601),"")</f>
        <v/>
      </c>
      <c r="O601" s="18"/>
    </row>
    <row r="602" customFormat="false" ht="15" hidden="false" customHeight="false" outlineLevel="0" collapsed="false">
      <c r="A602" s="18"/>
      <c r="B602" s="18"/>
      <c r="C602" s="18"/>
      <c r="D602" s="18"/>
      <c r="E602" s="18"/>
      <c r="F602" s="20"/>
      <c r="G602" s="18"/>
      <c r="H602" s="18"/>
      <c r="I602" s="21" t="str">
        <f aca="false">IF(OR(G602="",H602=""),"",IF(G602&gt;H602,G602-H602,0))</f>
        <v/>
      </c>
      <c r="J602" s="21" t="str">
        <f aca="false">IF(OR(G602="",H602=""),"",IF(H602&gt;G602,H602-G602,0))</f>
        <v/>
      </c>
      <c r="K602" s="18"/>
      <c r="L602" s="22" t="str">
        <f aca="false">IF(G602="","",IF(H602="","Pending",IF(H602&lt;G602,"Short / Not Traced",IF(H602&gt;G602,"Excess Found",IF(K602="Yes","Location Mismatch","Verified")))))</f>
        <v/>
      </c>
      <c r="M602" s="18"/>
      <c r="N602" s="21" t="str">
        <f aca="false">IFERROR(IF(OR(I602="",I602=0),"",F602/G602*I602),"")</f>
        <v/>
      </c>
      <c r="O602" s="18"/>
    </row>
    <row r="603" customFormat="false" ht="15" hidden="false" customHeight="false" outlineLevel="0" collapsed="false">
      <c r="A603" s="18"/>
      <c r="B603" s="18"/>
      <c r="C603" s="18"/>
      <c r="D603" s="18"/>
      <c r="E603" s="18"/>
      <c r="F603" s="20"/>
      <c r="G603" s="18"/>
      <c r="H603" s="18"/>
      <c r="I603" s="21" t="str">
        <f aca="false">IF(OR(G603="",H603=""),"",IF(G603&gt;H603,G603-H603,0))</f>
        <v/>
      </c>
      <c r="J603" s="21" t="str">
        <f aca="false">IF(OR(G603="",H603=""),"",IF(H603&gt;G603,H603-G603,0))</f>
        <v/>
      </c>
      <c r="K603" s="18"/>
      <c r="L603" s="22" t="str">
        <f aca="false">IF(G603="","",IF(H603="","Pending",IF(H603&lt;G603,"Short / Not Traced",IF(H603&gt;G603,"Excess Found",IF(K603="Yes","Location Mismatch","Verified")))))</f>
        <v/>
      </c>
      <c r="M603" s="18"/>
      <c r="N603" s="21" t="str">
        <f aca="false">IFERROR(IF(OR(I603="",I603=0),"",F603/G603*I603),"")</f>
        <v/>
      </c>
      <c r="O603" s="18"/>
    </row>
    <row r="604" customFormat="false" ht="15" hidden="false" customHeight="false" outlineLevel="0" collapsed="false">
      <c r="A604" s="18"/>
      <c r="B604" s="18"/>
      <c r="C604" s="18"/>
      <c r="D604" s="18"/>
      <c r="E604" s="18"/>
      <c r="F604" s="20"/>
      <c r="G604" s="18"/>
      <c r="H604" s="18"/>
      <c r="I604" s="21" t="str">
        <f aca="false">IF(OR(G604="",H604=""),"",IF(G604&gt;H604,G604-H604,0))</f>
        <v/>
      </c>
      <c r="J604" s="21" t="str">
        <f aca="false">IF(OR(G604="",H604=""),"",IF(H604&gt;G604,H604-G604,0))</f>
        <v/>
      </c>
      <c r="K604" s="18"/>
      <c r="L604" s="22" t="str">
        <f aca="false">IF(G604="","",IF(H604="","Pending",IF(H604&lt;G604,"Short / Not Traced",IF(H604&gt;G604,"Excess Found",IF(K604="Yes","Location Mismatch","Verified")))))</f>
        <v/>
      </c>
      <c r="M604" s="18"/>
      <c r="N604" s="21" t="str">
        <f aca="false">IFERROR(IF(OR(I604="",I604=0),"",F604/G604*I604),"")</f>
        <v/>
      </c>
      <c r="O604" s="18"/>
    </row>
    <row r="605" customFormat="false" ht="15" hidden="false" customHeight="false" outlineLevel="0" collapsed="false">
      <c r="A605" s="18"/>
      <c r="B605" s="18"/>
      <c r="C605" s="18"/>
      <c r="D605" s="18"/>
      <c r="E605" s="18"/>
      <c r="F605" s="20"/>
      <c r="G605" s="18"/>
      <c r="H605" s="18"/>
      <c r="I605" s="21" t="str">
        <f aca="false">IF(OR(G605="",H605=""),"",IF(G605&gt;H605,G605-H605,0))</f>
        <v/>
      </c>
      <c r="J605" s="21" t="str">
        <f aca="false">IF(OR(G605="",H605=""),"",IF(H605&gt;G605,H605-G605,0))</f>
        <v/>
      </c>
      <c r="K605" s="18"/>
      <c r="L605" s="22" t="str">
        <f aca="false">IF(G605="","",IF(H605="","Pending",IF(H605&lt;G605,"Short / Not Traced",IF(H605&gt;G605,"Excess Found",IF(K605="Yes","Location Mismatch","Verified")))))</f>
        <v/>
      </c>
      <c r="M605" s="18"/>
      <c r="N605" s="21" t="str">
        <f aca="false">IFERROR(IF(OR(I605="",I605=0),"",F605/G605*I605),"")</f>
        <v/>
      </c>
      <c r="O605" s="18"/>
    </row>
    <row r="606" customFormat="false" ht="15" hidden="false" customHeight="false" outlineLevel="0" collapsed="false">
      <c r="A606" s="18"/>
      <c r="B606" s="18"/>
      <c r="C606" s="18"/>
      <c r="D606" s="18"/>
      <c r="E606" s="18"/>
      <c r="F606" s="20"/>
      <c r="G606" s="18"/>
      <c r="H606" s="18"/>
      <c r="I606" s="21" t="str">
        <f aca="false">IF(OR(G606="",H606=""),"",IF(G606&gt;H606,G606-H606,0))</f>
        <v/>
      </c>
      <c r="J606" s="21" t="str">
        <f aca="false">IF(OR(G606="",H606=""),"",IF(H606&gt;G606,H606-G606,0))</f>
        <v/>
      </c>
      <c r="K606" s="18"/>
      <c r="L606" s="22" t="str">
        <f aca="false">IF(G606="","",IF(H606="","Pending",IF(H606&lt;G606,"Short / Not Traced",IF(H606&gt;G606,"Excess Found",IF(K606="Yes","Location Mismatch","Verified")))))</f>
        <v/>
      </c>
      <c r="M606" s="18"/>
      <c r="N606" s="21" t="str">
        <f aca="false">IFERROR(IF(OR(I606="",I606=0),"",F606/G606*I606),"")</f>
        <v/>
      </c>
      <c r="O606" s="18"/>
    </row>
    <row r="607" customFormat="false" ht="15" hidden="false" customHeight="false" outlineLevel="0" collapsed="false">
      <c r="A607" s="18"/>
      <c r="B607" s="18"/>
      <c r="C607" s="18"/>
      <c r="D607" s="18"/>
      <c r="E607" s="18"/>
      <c r="F607" s="20"/>
      <c r="G607" s="18"/>
      <c r="H607" s="18"/>
      <c r="I607" s="21" t="str">
        <f aca="false">IF(OR(G607="",H607=""),"",IF(G607&gt;H607,G607-H607,0))</f>
        <v/>
      </c>
      <c r="J607" s="21" t="str">
        <f aca="false">IF(OR(G607="",H607=""),"",IF(H607&gt;G607,H607-G607,0))</f>
        <v/>
      </c>
      <c r="K607" s="18"/>
      <c r="L607" s="22" t="str">
        <f aca="false">IF(G607="","",IF(H607="","Pending",IF(H607&lt;G607,"Short / Not Traced",IF(H607&gt;G607,"Excess Found",IF(K607="Yes","Location Mismatch","Verified")))))</f>
        <v/>
      </c>
      <c r="M607" s="18"/>
      <c r="N607" s="21" t="str">
        <f aca="false">IFERROR(IF(OR(I607="",I607=0),"",F607/G607*I607),"")</f>
        <v/>
      </c>
      <c r="O607" s="18"/>
    </row>
    <row r="608" customFormat="false" ht="15" hidden="false" customHeight="false" outlineLevel="0" collapsed="false">
      <c r="A608" s="18"/>
      <c r="B608" s="18"/>
      <c r="C608" s="18"/>
      <c r="D608" s="18"/>
      <c r="E608" s="18"/>
      <c r="F608" s="20"/>
      <c r="G608" s="18"/>
      <c r="H608" s="18"/>
      <c r="I608" s="21" t="str">
        <f aca="false">IF(OR(G608="",H608=""),"",IF(G608&gt;H608,G608-H608,0))</f>
        <v/>
      </c>
      <c r="J608" s="21" t="str">
        <f aca="false">IF(OR(G608="",H608=""),"",IF(H608&gt;G608,H608-G608,0))</f>
        <v/>
      </c>
      <c r="K608" s="18"/>
      <c r="L608" s="22" t="str">
        <f aca="false">IF(G608="","",IF(H608="","Pending",IF(H608&lt;G608,"Short / Not Traced",IF(H608&gt;G608,"Excess Found",IF(K608="Yes","Location Mismatch","Verified")))))</f>
        <v/>
      </c>
      <c r="M608" s="18"/>
      <c r="N608" s="21" t="str">
        <f aca="false">IFERROR(IF(OR(I608="",I608=0),"",F608/G608*I608),"")</f>
        <v/>
      </c>
      <c r="O608" s="18"/>
    </row>
    <row r="609" customFormat="false" ht="15" hidden="false" customHeight="false" outlineLevel="0" collapsed="false">
      <c r="A609" s="18"/>
      <c r="B609" s="18"/>
      <c r="C609" s="18"/>
      <c r="D609" s="18"/>
      <c r="E609" s="18"/>
      <c r="F609" s="20"/>
      <c r="G609" s="18"/>
      <c r="H609" s="18"/>
      <c r="I609" s="21" t="str">
        <f aca="false">IF(OR(G609="",H609=""),"",IF(G609&gt;H609,G609-H609,0))</f>
        <v/>
      </c>
      <c r="J609" s="21" t="str">
        <f aca="false">IF(OR(G609="",H609=""),"",IF(H609&gt;G609,H609-G609,0))</f>
        <v/>
      </c>
      <c r="K609" s="18"/>
      <c r="L609" s="22" t="str">
        <f aca="false">IF(G609="","",IF(H609="","Pending",IF(H609&lt;G609,"Short / Not Traced",IF(H609&gt;G609,"Excess Found",IF(K609="Yes","Location Mismatch","Verified")))))</f>
        <v/>
      </c>
      <c r="M609" s="18"/>
      <c r="N609" s="21" t="str">
        <f aca="false">IFERROR(IF(OR(I609="",I609=0),"",F609/G609*I609),"")</f>
        <v/>
      </c>
      <c r="O609" s="18"/>
    </row>
    <row r="610" customFormat="false" ht="15" hidden="false" customHeight="false" outlineLevel="0" collapsed="false">
      <c r="A610" s="18"/>
      <c r="B610" s="18"/>
      <c r="C610" s="18"/>
      <c r="D610" s="18"/>
      <c r="E610" s="18"/>
      <c r="F610" s="20"/>
      <c r="G610" s="18"/>
      <c r="H610" s="18"/>
      <c r="I610" s="21" t="str">
        <f aca="false">IF(OR(G610="",H610=""),"",IF(G610&gt;H610,G610-H610,0))</f>
        <v/>
      </c>
      <c r="J610" s="21" t="str">
        <f aca="false">IF(OR(G610="",H610=""),"",IF(H610&gt;G610,H610-G610,0))</f>
        <v/>
      </c>
      <c r="K610" s="18"/>
      <c r="L610" s="22" t="str">
        <f aca="false">IF(G610="","",IF(H610="","Pending",IF(H610&lt;G610,"Short / Not Traced",IF(H610&gt;G610,"Excess Found",IF(K610="Yes","Location Mismatch","Verified")))))</f>
        <v/>
      </c>
      <c r="M610" s="18"/>
      <c r="N610" s="21" t="str">
        <f aca="false">IFERROR(IF(OR(I610="",I610=0),"",F610/G610*I610),"")</f>
        <v/>
      </c>
      <c r="O610" s="18"/>
    </row>
    <row r="611" customFormat="false" ht="15" hidden="false" customHeight="false" outlineLevel="0" collapsed="false">
      <c r="A611" s="18"/>
      <c r="B611" s="18"/>
      <c r="C611" s="18"/>
      <c r="D611" s="18"/>
      <c r="E611" s="18"/>
      <c r="F611" s="20"/>
      <c r="G611" s="18"/>
      <c r="H611" s="18"/>
      <c r="I611" s="21" t="str">
        <f aca="false">IF(OR(G611="",H611=""),"",IF(G611&gt;H611,G611-H611,0))</f>
        <v/>
      </c>
      <c r="J611" s="21" t="str">
        <f aca="false">IF(OR(G611="",H611=""),"",IF(H611&gt;G611,H611-G611,0))</f>
        <v/>
      </c>
      <c r="K611" s="18"/>
      <c r="L611" s="22" t="str">
        <f aca="false">IF(G611="","",IF(H611="","Pending",IF(H611&lt;G611,"Short / Not Traced",IF(H611&gt;G611,"Excess Found",IF(K611="Yes","Location Mismatch","Verified")))))</f>
        <v/>
      </c>
      <c r="M611" s="18"/>
      <c r="N611" s="21" t="str">
        <f aca="false">IFERROR(IF(OR(I611="",I611=0),"",F611/G611*I611),"")</f>
        <v/>
      </c>
      <c r="O611" s="18"/>
    </row>
    <row r="612" customFormat="false" ht="15" hidden="false" customHeight="false" outlineLevel="0" collapsed="false">
      <c r="A612" s="18"/>
      <c r="B612" s="18"/>
      <c r="C612" s="18"/>
      <c r="D612" s="18"/>
      <c r="E612" s="18"/>
      <c r="F612" s="20"/>
      <c r="G612" s="18"/>
      <c r="H612" s="18"/>
      <c r="I612" s="21" t="str">
        <f aca="false">IF(OR(G612="",H612=""),"",IF(G612&gt;H612,G612-H612,0))</f>
        <v/>
      </c>
      <c r="J612" s="21" t="str">
        <f aca="false">IF(OR(G612="",H612=""),"",IF(H612&gt;G612,H612-G612,0))</f>
        <v/>
      </c>
      <c r="K612" s="18"/>
      <c r="L612" s="22" t="str">
        <f aca="false">IF(G612="","",IF(H612="","Pending",IF(H612&lt;G612,"Short / Not Traced",IF(H612&gt;G612,"Excess Found",IF(K612="Yes","Location Mismatch","Verified")))))</f>
        <v/>
      </c>
      <c r="M612" s="18"/>
      <c r="N612" s="21" t="str">
        <f aca="false">IFERROR(IF(OR(I612="",I612=0),"",F612/G612*I612),"")</f>
        <v/>
      </c>
      <c r="O612" s="18"/>
    </row>
    <row r="613" customFormat="false" ht="15" hidden="false" customHeight="false" outlineLevel="0" collapsed="false">
      <c r="A613" s="18"/>
      <c r="B613" s="18"/>
      <c r="C613" s="18"/>
      <c r="D613" s="18"/>
      <c r="E613" s="18"/>
      <c r="F613" s="20"/>
      <c r="G613" s="18"/>
      <c r="H613" s="18"/>
      <c r="I613" s="21" t="str">
        <f aca="false">IF(OR(G613="",H613=""),"",IF(G613&gt;H613,G613-H613,0))</f>
        <v/>
      </c>
      <c r="J613" s="21" t="str">
        <f aca="false">IF(OR(G613="",H613=""),"",IF(H613&gt;G613,H613-G613,0))</f>
        <v/>
      </c>
      <c r="K613" s="18"/>
      <c r="L613" s="22" t="str">
        <f aca="false">IF(G613="","",IF(H613="","Pending",IF(H613&lt;G613,"Short / Not Traced",IF(H613&gt;G613,"Excess Found",IF(K613="Yes","Location Mismatch","Verified")))))</f>
        <v/>
      </c>
      <c r="M613" s="18"/>
      <c r="N613" s="21" t="str">
        <f aca="false">IFERROR(IF(OR(I613="",I613=0),"",F613/G613*I613),"")</f>
        <v/>
      </c>
      <c r="O613" s="18"/>
    </row>
    <row r="614" customFormat="false" ht="15" hidden="false" customHeight="false" outlineLevel="0" collapsed="false">
      <c r="A614" s="18"/>
      <c r="B614" s="18"/>
      <c r="C614" s="18"/>
      <c r="D614" s="18"/>
      <c r="E614" s="18"/>
      <c r="F614" s="20"/>
      <c r="G614" s="18"/>
      <c r="H614" s="18"/>
      <c r="I614" s="21" t="str">
        <f aca="false">IF(OR(G614="",H614=""),"",IF(G614&gt;H614,G614-H614,0))</f>
        <v/>
      </c>
      <c r="J614" s="21" t="str">
        <f aca="false">IF(OR(G614="",H614=""),"",IF(H614&gt;G614,H614-G614,0))</f>
        <v/>
      </c>
      <c r="K614" s="18"/>
      <c r="L614" s="22" t="str">
        <f aca="false">IF(G614="","",IF(H614="","Pending",IF(H614&lt;G614,"Short / Not Traced",IF(H614&gt;G614,"Excess Found",IF(K614="Yes","Location Mismatch","Verified")))))</f>
        <v/>
      </c>
      <c r="M614" s="18"/>
      <c r="N614" s="21" t="str">
        <f aca="false">IFERROR(IF(OR(I614="",I614=0),"",F614/G614*I614),"")</f>
        <v/>
      </c>
      <c r="O614" s="18"/>
    </row>
    <row r="615" customFormat="false" ht="15" hidden="false" customHeight="false" outlineLevel="0" collapsed="false">
      <c r="A615" s="18"/>
      <c r="B615" s="18"/>
      <c r="C615" s="18"/>
      <c r="D615" s="18"/>
      <c r="E615" s="18"/>
      <c r="F615" s="20"/>
      <c r="G615" s="18"/>
      <c r="H615" s="18"/>
      <c r="I615" s="21" t="str">
        <f aca="false">IF(OR(G615="",H615=""),"",IF(G615&gt;H615,G615-H615,0))</f>
        <v/>
      </c>
      <c r="J615" s="21" t="str">
        <f aca="false">IF(OR(G615="",H615=""),"",IF(H615&gt;G615,H615-G615,0))</f>
        <v/>
      </c>
      <c r="K615" s="18"/>
      <c r="L615" s="22" t="str">
        <f aca="false">IF(G615="","",IF(H615="","Pending",IF(H615&lt;G615,"Short / Not Traced",IF(H615&gt;G615,"Excess Found",IF(K615="Yes","Location Mismatch","Verified")))))</f>
        <v/>
      </c>
      <c r="M615" s="18"/>
      <c r="N615" s="21" t="str">
        <f aca="false">IFERROR(IF(OR(I615="",I615=0),"",F615/G615*I615),"")</f>
        <v/>
      </c>
      <c r="O615" s="18"/>
    </row>
    <row r="616" customFormat="false" ht="15" hidden="false" customHeight="false" outlineLevel="0" collapsed="false">
      <c r="A616" s="18"/>
      <c r="B616" s="18"/>
      <c r="C616" s="18"/>
      <c r="D616" s="18"/>
      <c r="E616" s="18"/>
      <c r="F616" s="20"/>
      <c r="G616" s="18"/>
      <c r="H616" s="18"/>
      <c r="I616" s="21" t="str">
        <f aca="false">IF(OR(G616="",H616=""),"",IF(G616&gt;H616,G616-H616,0))</f>
        <v/>
      </c>
      <c r="J616" s="21" t="str">
        <f aca="false">IF(OR(G616="",H616=""),"",IF(H616&gt;G616,H616-G616,0))</f>
        <v/>
      </c>
      <c r="K616" s="18"/>
      <c r="L616" s="22" t="str">
        <f aca="false">IF(G616="","",IF(H616="","Pending",IF(H616&lt;G616,"Short / Not Traced",IF(H616&gt;G616,"Excess Found",IF(K616="Yes","Location Mismatch","Verified")))))</f>
        <v/>
      </c>
      <c r="M616" s="18"/>
      <c r="N616" s="21" t="str">
        <f aca="false">IFERROR(IF(OR(I616="",I616=0),"",F616/G616*I616),"")</f>
        <v/>
      </c>
      <c r="O616" s="18"/>
    </row>
    <row r="617" customFormat="false" ht="15" hidden="false" customHeight="false" outlineLevel="0" collapsed="false">
      <c r="A617" s="18"/>
      <c r="B617" s="18"/>
      <c r="C617" s="18"/>
      <c r="D617" s="18"/>
      <c r="E617" s="18"/>
      <c r="F617" s="20"/>
      <c r="G617" s="18"/>
      <c r="H617" s="18"/>
      <c r="I617" s="21" t="str">
        <f aca="false">IF(OR(G617="",H617=""),"",IF(G617&gt;H617,G617-H617,0))</f>
        <v/>
      </c>
      <c r="J617" s="21" t="str">
        <f aca="false">IF(OR(G617="",H617=""),"",IF(H617&gt;G617,H617-G617,0))</f>
        <v/>
      </c>
      <c r="K617" s="18"/>
      <c r="L617" s="22" t="str">
        <f aca="false">IF(G617="","",IF(H617="","Pending",IF(H617&lt;G617,"Short / Not Traced",IF(H617&gt;G617,"Excess Found",IF(K617="Yes","Location Mismatch","Verified")))))</f>
        <v/>
      </c>
      <c r="M617" s="18"/>
      <c r="N617" s="21" t="str">
        <f aca="false">IFERROR(IF(OR(I617="",I617=0),"",F617/G617*I617),"")</f>
        <v/>
      </c>
      <c r="O617" s="18"/>
    </row>
    <row r="618" customFormat="false" ht="15" hidden="false" customHeight="false" outlineLevel="0" collapsed="false">
      <c r="A618" s="18"/>
      <c r="B618" s="18"/>
      <c r="C618" s="18"/>
      <c r="D618" s="18"/>
      <c r="E618" s="18"/>
      <c r="F618" s="20"/>
      <c r="G618" s="18"/>
      <c r="H618" s="18"/>
      <c r="I618" s="21" t="str">
        <f aca="false">IF(OR(G618="",H618=""),"",IF(G618&gt;H618,G618-H618,0))</f>
        <v/>
      </c>
      <c r="J618" s="21" t="str">
        <f aca="false">IF(OR(G618="",H618=""),"",IF(H618&gt;G618,H618-G618,0))</f>
        <v/>
      </c>
      <c r="K618" s="18"/>
      <c r="L618" s="22" t="str">
        <f aca="false">IF(G618="","",IF(H618="","Pending",IF(H618&lt;G618,"Short / Not Traced",IF(H618&gt;G618,"Excess Found",IF(K618="Yes","Location Mismatch","Verified")))))</f>
        <v/>
      </c>
      <c r="M618" s="18"/>
      <c r="N618" s="21" t="str">
        <f aca="false">IFERROR(IF(OR(I618="",I618=0),"",F618/G618*I618),"")</f>
        <v/>
      </c>
      <c r="O618" s="18"/>
    </row>
    <row r="619" customFormat="false" ht="15" hidden="false" customHeight="false" outlineLevel="0" collapsed="false">
      <c r="A619" s="18"/>
      <c r="B619" s="18"/>
      <c r="C619" s="18"/>
      <c r="D619" s="18"/>
      <c r="E619" s="18"/>
      <c r="F619" s="20"/>
      <c r="G619" s="18"/>
      <c r="H619" s="18"/>
      <c r="I619" s="21" t="str">
        <f aca="false">IF(OR(G619="",H619=""),"",IF(G619&gt;H619,G619-H619,0))</f>
        <v/>
      </c>
      <c r="J619" s="21" t="str">
        <f aca="false">IF(OR(G619="",H619=""),"",IF(H619&gt;G619,H619-G619,0))</f>
        <v/>
      </c>
      <c r="K619" s="18"/>
      <c r="L619" s="22" t="str">
        <f aca="false">IF(G619="","",IF(H619="","Pending",IF(H619&lt;G619,"Short / Not Traced",IF(H619&gt;G619,"Excess Found",IF(K619="Yes","Location Mismatch","Verified")))))</f>
        <v/>
      </c>
      <c r="M619" s="18"/>
      <c r="N619" s="21" t="str">
        <f aca="false">IFERROR(IF(OR(I619="",I619=0),"",F619/G619*I619),"")</f>
        <v/>
      </c>
      <c r="O619" s="18"/>
    </row>
    <row r="620" customFormat="false" ht="15" hidden="false" customHeight="false" outlineLevel="0" collapsed="false">
      <c r="A620" s="18"/>
      <c r="B620" s="18"/>
      <c r="C620" s="18"/>
      <c r="D620" s="18"/>
      <c r="E620" s="18"/>
      <c r="F620" s="20"/>
      <c r="G620" s="18"/>
      <c r="H620" s="18"/>
      <c r="I620" s="21" t="str">
        <f aca="false">IF(OR(G620="",H620=""),"",IF(G620&gt;H620,G620-H620,0))</f>
        <v/>
      </c>
      <c r="J620" s="21" t="str">
        <f aca="false">IF(OR(G620="",H620=""),"",IF(H620&gt;G620,H620-G620,0))</f>
        <v/>
      </c>
      <c r="K620" s="18"/>
      <c r="L620" s="22" t="str">
        <f aca="false">IF(G620="","",IF(H620="","Pending",IF(H620&lt;G620,"Short / Not Traced",IF(H620&gt;G620,"Excess Found",IF(K620="Yes","Location Mismatch","Verified")))))</f>
        <v/>
      </c>
      <c r="M620" s="18"/>
      <c r="N620" s="21" t="str">
        <f aca="false">IFERROR(IF(OR(I620="",I620=0),"",F620/G620*I620),"")</f>
        <v/>
      </c>
      <c r="O620" s="18"/>
    </row>
    <row r="621" customFormat="false" ht="15" hidden="false" customHeight="false" outlineLevel="0" collapsed="false">
      <c r="A621" s="18"/>
      <c r="B621" s="18"/>
      <c r="C621" s="18"/>
      <c r="D621" s="18"/>
      <c r="E621" s="18"/>
      <c r="F621" s="20"/>
      <c r="G621" s="18"/>
      <c r="H621" s="18"/>
      <c r="I621" s="21" t="str">
        <f aca="false">IF(OR(G621="",H621=""),"",IF(G621&gt;H621,G621-H621,0))</f>
        <v/>
      </c>
      <c r="J621" s="21" t="str">
        <f aca="false">IF(OR(G621="",H621=""),"",IF(H621&gt;G621,H621-G621,0))</f>
        <v/>
      </c>
      <c r="K621" s="18"/>
      <c r="L621" s="22" t="str">
        <f aca="false">IF(G621="","",IF(H621="","Pending",IF(H621&lt;G621,"Short / Not Traced",IF(H621&gt;G621,"Excess Found",IF(K621="Yes","Location Mismatch","Verified")))))</f>
        <v/>
      </c>
      <c r="M621" s="18"/>
      <c r="N621" s="21" t="str">
        <f aca="false">IFERROR(IF(OR(I621="",I621=0),"",F621/G621*I621),"")</f>
        <v/>
      </c>
      <c r="O621" s="18"/>
    </row>
    <row r="622" customFormat="false" ht="15" hidden="false" customHeight="false" outlineLevel="0" collapsed="false">
      <c r="A622" s="18"/>
      <c r="B622" s="18"/>
      <c r="C622" s="18"/>
      <c r="D622" s="18"/>
      <c r="E622" s="18"/>
      <c r="F622" s="20"/>
      <c r="G622" s="18"/>
      <c r="H622" s="18"/>
      <c r="I622" s="21" t="str">
        <f aca="false">IF(OR(G622="",H622=""),"",IF(G622&gt;H622,G622-H622,0))</f>
        <v/>
      </c>
      <c r="J622" s="21" t="str">
        <f aca="false">IF(OR(G622="",H622=""),"",IF(H622&gt;G622,H622-G622,0))</f>
        <v/>
      </c>
      <c r="K622" s="18"/>
      <c r="L622" s="22" t="str">
        <f aca="false">IF(G622="","",IF(H622="","Pending",IF(H622&lt;G622,"Short / Not Traced",IF(H622&gt;G622,"Excess Found",IF(K622="Yes","Location Mismatch","Verified")))))</f>
        <v/>
      </c>
      <c r="M622" s="18"/>
      <c r="N622" s="21" t="str">
        <f aca="false">IFERROR(IF(OR(I622="",I622=0),"",F622/G622*I622),"")</f>
        <v/>
      </c>
      <c r="O622" s="18"/>
    </row>
    <row r="623" customFormat="false" ht="15" hidden="false" customHeight="false" outlineLevel="0" collapsed="false">
      <c r="A623" s="18"/>
      <c r="B623" s="18"/>
      <c r="C623" s="18"/>
      <c r="D623" s="18"/>
      <c r="E623" s="18"/>
      <c r="F623" s="20"/>
      <c r="G623" s="18"/>
      <c r="H623" s="18"/>
      <c r="I623" s="21" t="str">
        <f aca="false">IF(OR(G623="",H623=""),"",IF(G623&gt;H623,G623-H623,0))</f>
        <v/>
      </c>
      <c r="J623" s="21" t="str">
        <f aca="false">IF(OR(G623="",H623=""),"",IF(H623&gt;G623,H623-G623,0))</f>
        <v/>
      </c>
      <c r="K623" s="18"/>
      <c r="L623" s="22" t="str">
        <f aca="false">IF(G623="","",IF(H623="","Pending",IF(H623&lt;G623,"Short / Not Traced",IF(H623&gt;G623,"Excess Found",IF(K623="Yes","Location Mismatch","Verified")))))</f>
        <v/>
      </c>
      <c r="M623" s="18"/>
      <c r="N623" s="21" t="str">
        <f aca="false">IFERROR(IF(OR(I623="",I623=0),"",F623/G623*I623),"")</f>
        <v/>
      </c>
      <c r="O623" s="18"/>
    </row>
    <row r="624" customFormat="false" ht="15" hidden="false" customHeight="false" outlineLevel="0" collapsed="false">
      <c r="A624" s="18"/>
      <c r="B624" s="18"/>
      <c r="C624" s="18"/>
      <c r="D624" s="18"/>
      <c r="E624" s="18"/>
      <c r="F624" s="20"/>
      <c r="G624" s="18"/>
      <c r="H624" s="18"/>
      <c r="I624" s="21" t="str">
        <f aca="false">IF(OR(G624="",H624=""),"",IF(G624&gt;H624,G624-H624,0))</f>
        <v/>
      </c>
      <c r="J624" s="21" t="str">
        <f aca="false">IF(OR(G624="",H624=""),"",IF(H624&gt;G624,H624-G624,0))</f>
        <v/>
      </c>
      <c r="K624" s="18"/>
      <c r="L624" s="22" t="str">
        <f aca="false">IF(G624="","",IF(H624="","Pending",IF(H624&lt;G624,"Short / Not Traced",IF(H624&gt;G624,"Excess Found",IF(K624="Yes","Location Mismatch","Verified")))))</f>
        <v/>
      </c>
      <c r="M624" s="18"/>
      <c r="N624" s="21" t="str">
        <f aca="false">IFERROR(IF(OR(I624="",I624=0),"",F624/G624*I624),"")</f>
        <v/>
      </c>
      <c r="O624" s="18"/>
    </row>
    <row r="625" customFormat="false" ht="15" hidden="false" customHeight="false" outlineLevel="0" collapsed="false">
      <c r="A625" s="18"/>
      <c r="B625" s="18"/>
      <c r="C625" s="18"/>
      <c r="D625" s="18"/>
      <c r="E625" s="18"/>
      <c r="F625" s="20"/>
      <c r="G625" s="18"/>
      <c r="H625" s="18"/>
      <c r="I625" s="21" t="str">
        <f aca="false">IF(OR(G625="",H625=""),"",IF(G625&gt;H625,G625-H625,0))</f>
        <v/>
      </c>
      <c r="J625" s="21" t="str">
        <f aca="false">IF(OR(G625="",H625=""),"",IF(H625&gt;G625,H625-G625,0))</f>
        <v/>
      </c>
      <c r="K625" s="18"/>
      <c r="L625" s="22" t="str">
        <f aca="false">IF(G625="","",IF(H625="","Pending",IF(H625&lt;G625,"Short / Not Traced",IF(H625&gt;G625,"Excess Found",IF(K625="Yes","Location Mismatch","Verified")))))</f>
        <v/>
      </c>
      <c r="M625" s="18"/>
      <c r="N625" s="21" t="str">
        <f aca="false">IFERROR(IF(OR(I625="",I625=0),"",F625/G625*I625),"")</f>
        <v/>
      </c>
      <c r="O625" s="18"/>
    </row>
    <row r="626" customFormat="false" ht="15" hidden="false" customHeight="false" outlineLevel="0" collapsed="false">
      <c r="A626" s="18"/>
      <c r="B626" s="18"/>
      <c r="C626" s="18"/>
      <c r="D626" s="18"/>
      <c r="E626" s="18"/>
      <c r="F626" s="20"/>
      <c r="G626" s="18"/>
      <c r="H626" s="18"/>
      <c r="I626" s="21" t="str">
        <f aca="false">IF(OR(G626="",H626=""),"",IF(G626&gt;H626,G626-H626,0))</f>
        <v/>
      </c>
      <c r="J626" s="21" t="str">
        <f aca="false">IF(OR(G626="",H626=""),"",IF(H626&gt;G626,H626-G626,0))</f>
        <v/>
      </c>
      <c r="K626" s="18"/>
      <c r="L626" s="22" t="str">
        <f aca="false">IF(G626="","",IF(H626="","Pending",IF(H626&lt;G626,"Short / Not Traced",IF(H626&gt;G626,"Excess Found",IF(K626="Yes","Location Mismatch","Verified")))))</f>
        <v/>
      </c>
      <c r="M626" s="18"/>
      <c r="N626" s="21" t="str">
        <f aca="false">IFERROR(IF(OR(I626="",I626=0),"",F626/G626*I626),"")</f>
        <v/>
      </c>
      <c r="O626" s="18"/>
    </row>
    <row r="627" customFormat="false" ht="15" hidden="false" customHeight="false" outlineLevel="0" collapsed="false">
      <c r="A627" s="18"/>
      <c r="B627" s="18"/>
      <c r="C627" s="18"/>
      <c r="D627" s="18"/>
      <c r="E627" s="18"/>
      <c r="F627" s="20"/>
      <c r="G627" s="18"/>
      <c r="H627" s="18"/>
      <c r="I627" s="21" t="str">
        <f aca="false">IF(OR(G627="",H627=""),"",IF(G627&gt;H627,G627-H627,0))</f>
        <v/>
      </c>
      <c r="J627" s="21" t="str">
        <f aca="false">IF(OR(G627="",H627=""),"",IF(H627&gt;G627,H627-G627,0))</f>
        <v/>
      </c>
      <c r="K627" s="18"/>
      <c r="L627" s="22" t="str">
        <f aca="false">IF(G627="","",IF(H627="","Pending",IF(H627&lt;G627,"Short / Not Traced",IF(H627&gt;G627,"Excess Found",IF(K627="Yes","Location Mismatch","Verified")))))</f>
        <v/>
      </c>
      <c r="M627" s="18"/>
      <c r="N627" s="21" t="str">
        <f aca="false">IFERROR(IF(OR(I627="",I627=0),"",F627/G627*I627),"")</f>
        <v/>
      </c>
      <c r="O627" s="18"/>
    </row>
    <row r="628" customFormat="false" ht="15" hidden="false" customHeight="false" outlineLevel="0" collapsed="false">
      <c r="A628" s="18"/>
      <c r="B628" s="18"/>
      <c r="C628" s="18"/>
      <c r="D628" s="18"/>
      <c r="E628" s="18"/>
      <c r="F628" s="20"/>
      <c r="G628" s="18"/>
      <c r="H628" s="18"/>
      <c r="I628" s="21" t="str">
        <f aca="false">IF(OR(G628="",H628=""),"",IF(G628&gt;H628,G628-H628,0))</f>
        <v/>
      </c>
      <c r="J628" s="21" t="str">
        <f aca="false">IF(OR(G628="",H628=""),"",IF(H628&gt;G628,H628-G628,0))</f>
        <v/>
      </c>
      <c r="K628" s="18"/>
      <c r="L628" s="22" t="str">
        <f aca="false">IF(G628="","",IF(H628="","Pending",IF(H628&lt;G628,"Short / Not Traced",IF(H628&gt;G628,"Excess Found",IF(K628="Yes","Location Mismatch","Verified")))))</f>
        <v/>
      </c>
      <c r="M628" s="18"/>
      <c r="N628" s="21" t="str">
        <f aca="false">IFERROR(IF(OR(I628="",I628=0),"",F628/G628*I628),"")</f>
        <v/>
      </c>
      <c r="O628" s="18"/>
    </row>
    <row r="629" customFormat="false" ht="15" hidden="false" customHeight="false" outlineLevel="0" collapsed="false">
      <c r="A629" s="18"/>
      <c r="B629" s="18"/>
      <c r="C629" s="18"/>
      <c r="D629" s="18"/>
      <c r="E629" s="18"/>
      <c r="F629" s="20"/>
      <c r="G629" s="18"/>
      <c r="H629" s="18"/>
      <c r="I629" s="21" t="str">
        <f aca="false">IF(OR(G629="",H629=""),"",IF(G629&gt;H629,G629-H629,0))</f>
        <v/>
      </c>
      <c r="J629" s="21" t="str">
        <f aca="false">IF(OR(G629="",H629=""),"",IF(H629&gt;G629,H629-G629,0))</f>
        <v/>
      </c>
      <c r="K629" s="18"/>
      <c r="L629" s="22" t="str">
        <f aca="false">IF(G629="","",IF(H629="","Pending",IF(H629&lt;G629,"Short / Not Traced",IF(H629&gt;G629,"Excess Found",IF(K629="Yes","Location Mismatch","Verified")))))</f>
        <v/>
      </c>
      <c r="M629" s="18"/>
      <c r="N629" s="21" t="str">
        <f aca="false">IFERROR(IF(OR(I629="",I629=0),"",F629/G629*I629),"")</f>
        <v/>
      </c>
      <c r="O629" s="18"/>
    </row>
    <row r="630" customFormat="false" ht="15" hidden="false" customHeight="false" outlineLevel="0" collapsed="false">
      <c r="A630" s="18"/>
      <c r="B630" s="18"/>
      <c r="C630" s="18"/>
      <c r="D630" s="18"/>
      <c r="E630" s="18"/>
      <c r="F630" s="20"/>
      <c r="G630" s="18"/>
      <c r="H630" s="18"/>
      <c r="I630" s="21" t="str">
        <f aca="false">IF(OR(G630="",H630=""),"",IF(G630&gt;H630,G630-H630,0))</f>
        <v/>
      </c>
      <c r="J630" s="21" t="str">
        <f aca="false">IF(OR(G630="",H630=""),"",IF(H630&gt;G630,H630-G630,0))</f>
        <v/>
      </c>
      <c r="K630" s="18"/>
      <c r="L630" s="22" t="str">
        <f aca="false">IF(G630="","",IF(H630="","Pending",IF(H630&lt;G630,"Short / Not Traced",IF(H630&gt;G630,"Excess Found",IF(K630="Yes","Location Mismatch","Verified")))))</f>
        <v/>
      </c>
      <c r="M630" s="18"/>
      <c r="N630" s="21" t="str">
        <f aca="false">IFERROR(IF(OR(I630="",I630=0),"",F630/G630*I630),"")</f>
        <v/>
      </c>
      <c r="O630" s="18"/>
    </row>
    <row r="631" customFormat="false" ht="15" hidden="false" customHeight="false" outlineLevel="0" collapsed="false">
      <c r="A631" s="18"/>
      <c r="B631" s="18"/>
      <c r="C631" s="18"/>
      <c r="D631" s="18"/>
      <c r="E631" s="18"/>
      <c r="F631" s="20"/>
      <c r="G631" s="18"/>
      <c r="H631" s="18"/>
      <c r="I631" s="21" t="str">
        <f aca="false">IF(OR(G631="",H631=""),"",IF(G631&gt;H631,G631-H631,0))</f>
        <v/>
      </c>
      <c r="J631" s="21" t="str">
        <f aca="false">IF(OR(G631="",H631=""),"",IF(H631&gt;G631,H631-G631,0))</f>
        <v/>
      </c>
      <c r="K631" s="18"/>
      <c r="L631" s="22" t="str">
        <f aca="false">IF(G631="","",IF(H631="","Pending",IF(H631&lt;G631,"Short / Not Traced",IF(H631&gt;G631,"Excess Found",IF(K631="Yes","Location Mismatch","Verified")))))</f>
        <v/>
      </c>
      <c r="M631" s="18"/>
      <c r="N631" s="21" t="str">
        <f aca="false">IFERROR(IF(OR(I631="",I631=0),"",F631/G631*I631),"")</f>
        <v/>
      </c>
      <c r="O631" s="18"/>
    </row>
    <row r="632" customFormat="false" ht="15" hidden="false" customHeight="false" outlineLevel="0" collapsed="false">
      <c r="A632" s="18"/>
      <c r="B632" s="18"/>
      <c r="C632" s="18"/>
      <c r="D632" s="18"/>
      <c r="E632" s="18"/>
      <c r="F632" s="20"/>
      <c r="G632" s="18"/>
      <c r="H632" s="18"/>
      <c r="I632" s="21" t="str">
        <f aca="false">IF(OR(G632="",H632=""),"",IF(G632&gt;H632,G632-H632,0))</f>
        <v/>
      </c>
      <c r="J632" s="21" t="str">
        <f aca="false">IF(OR(G632="",H632=""),"",IF(H632&gt;G632,H632-G632,0))</f>
        <v/>
      </c>
      <c r="K632" s="18"/>
      <c r="L632" s="22" t="str">
        <f aca="false">IF(G632="","",IF(H632="","Pending",IF(H632&lt;G632,"Short / Not Traced",IF(H632&gt;G632,"Excess Found",IF(K632="Yes","Location Mismatch","Verified")))))</f>
        <v/>
      </c>
      <c r="M632" s="18"/>
      <c r="N632" s="21" t="str">
        <f aca="false">IFERROR(IF(OR(I632="",I632=0),"",F632/G632*I632),"")</f>
        <v/>
      </c>
      <c r="O632" s="18"/>
    </row>
    <row r="633" customFormat="false" ht="15" hidden="false" customHeight="false" outlineLevel="0" collapsed="false">
      <c r="A633" s="18"/>
      <c r="B633" s="18"/>
      <c r="C633" s="18"/>
      <c r="D633" s="18"/>
      <c r="E633" s="18"/>
      <c r="F633" s="20"/>
      <c r="G633" s="18"/>
      <c r="H633" s="18"/>
      <c r="I633" s="21" t="str">
        <f aca="false">IF(OR(G633="",H633=""),"",IF(G633&gt;H633,G633-H633,0))</f>
        <v/>
      </c>
      <c r="J633" s="21" t="str">
        <f aca="false">IF(OR(G633="",H633=""),"",IF(H633&gt;G633,H633-G633,0))</f>
        <v/>
      </c>
      <c r="K633" s="18"/>
      <c r="L633" s="22" t="str">
        <f aca="false">IF(G633="","",IF(H633="","Pending",IF(H633&lt;G633,"Short / Not Traced",IF(H633&gt;G633,"Excess Found",IF(K633="Yes","Location Mismatch","Verified")))))</f>
        <v/>
      </c>
      <c r="M633" s="18"/>
      <c r="N633" s="21" t="str">
        <f aca="false">IFERROR(IF(OR(I633="",I633=0),"",F633/G633*I633),"")</f>
        <v/>
      </c>
      <c r="O633" s="18"/>
    </row>
    <row r="634" customFormat="false" ht="15" hidden="false" customHeight="false" outlineLevel="0" collapsed="false">
      <c r="A634" s="18"/>
      <c r="B634" s="18"/>
      <c r="C634" s="18"/>
      <c r="D634" s="18"/>
      <c r="E634" s="18"/>
      <c r="F634" s="20"/>
      <c r="G634" s="18"/>
      <c r="H634" s="18"/>
      <c r="I634" s="21" t="str">
        <f aca="false">IF(OR(G634="",H634=""),"",IF(G634&gt;H634,G634-H634,0))</f>
        <v/>
      </c>
      <c r="J634" s="21" t="str">
        <f aca="false">IF(OR(G634="",H634=""),"",IF(H634&gt;G634,H634-G634,0))</f>
        <v/>
      </c>
      <c r="K634" s="18"/>
      <c r="L634" s="22" t="str">
        <f aca="false">IF(G634="","",IF(H634="","Pending",IF(H634&lt;G634,"Short / Not Traced",IF(H634&gt;G634,"Excess Found",IF(K634="Yes","Location Mismatch","Verified")))))</f>
        <v/>
      </c>
      <c r="M634" s="18"/>
      <c r="N634" s="21" t="str">
        <f aca="false">IFERROR(IF(OR(I634="",I634=0),"",F634/G634*I634),"")</f>
        <v/>
      </c>
      <c r="O634" s="18"/>
    </row>
    <row r="635" customFormat="false" ht="15" hidden="false" customHeight="false" outlineLevel="0" collapsed="false">
      <c r="A635" s="18"/>
      <c r="B635" s="18"/>
      <c r="C635" s="18"/>
      <c r="D635" s="18"/>
      <c r="E635" s="18"/>
      <c r="F635" s="20"/>
      <c r="G635" s="18"/>
      <c r="H635" s="18"/>
      <c r="I635" s="21" t="str">
        <f aca="false">IF(OR(G635="",H635=""),"",IF(G635&gt;H635,G635-H635,0))</f>
        <v/>
      </c>
      <c r="J635" s="21" t="str">
        <f aca="false">IF(OR(G635="",H635=""),"",IF(H635&gt;G635,H635-G635,0))</f>
        <v/>
      </c>
      <c r="K635" s="18"/>
      <c r="L635" s="22" t="str">
        <f aca="false">IF(G635="","",IF(H635="","Pending",IF(H635&lt;G635,"Short / Not Traced",IF(H635&gt;G635,"Excess Found",IF(K635="Yes","Location Mismatch","Verified")))))</f>
        <v/>
      </c>
      <c r="M635" s="18"/>
      <c r="N635" s="21" t="str">
        <f aca="false">IFERROR(IF(OR(I635="",I635=0),"",F635/G635*I635),"")</f>
        <v/>
      </c>
      <c r="O635" s="18"/>
    </row>
    <row r="636" customFormat="false" ht="15" hidden="false" customHeight="false" outlineLevel="0" collapsed="false">
      <c r="A636" s="18"/>
      <c r="B636" s="18"/>
      <c r="C636" s="18"/>
      <c r="D636" s="18"/>
      <c r="E636" s="18"/>
      <c r="F636" s="20"/>
      <c r="G636" s="18"/>
      <c r="H636" s="18"/>
      <c r="I636" s="21" t="str">
        <f aca="false">IF(OR(G636="",H636=""),"",IF(G636&gt;H636,G636-H636,0))</f>
        <v/>
      </c>
      <c r="J636" s="21" t="str">
        <f aca="false">IF(OR(G636="",H636=""),"",IF(H636&gt;G636,H636-G636,0))</f>
        <v/>
      </c>
      <c r="K636" s="18"/>
      <c r="L636" s="22" t="str">
        <f aca="false">IF(G636="","",IF(H636="","Pending",IF(H636&lt;G636,"Short / Not Traced",IF(H636&gt;G636,"Excess Found",IF(K636="Yes","Location Mismatch","Verified")))))</f>
        <v/>
      </c>
      <c r="M636" s="18"/>
      <c r="N636" s="21" t="str">
        <f aca="false">IFERROR(IF(OR(I636="",I636=0),"",F636/G636*I636),"")</f>
        <v/>
      </c>
      <c r="O636" s="18"/>
    </row>
    <row r="637" customFormat="false" ht="15" hidden="false" customHeight="false" outlineLevel="0" collapsed="false">
      <c r="A637" s="18"/>
      <c r="B637" s="18"/>
      <c r="C637" s="18"/>
      <c r="D637" s="18"/>
      <c r="E637" s="18"/>
      <c r="F637" s="20"/>
      <c r="G637" s="18"/>
      <c r="H637" s="18"/>
      <c r="I637" s="21" t="str">
        <f aca="false">IF(OR(G637="",H637=""),"",IF(G637&gt;H637,G637-H637,0))</f>
        <v/>
      </c>
      <c r="J637" s="21" t="str">
        <f aca="false">IF(OR(G637="",H637=""),"",IF(H637&gt;G637,H637-G637,0))</f>
        <v/>
      </c>
      <c r="K637" s="18"/>
      <c r="L637" s="22" t="str">
        <f aca="false">IF(G637="","",IF(H637="","Pending",IF(H637&lt;G637,"Short / Not Traced",IF(H637&gt;G637,"Excess Found",IF(K637="Yes","Location Mismatch","Verified")))))</f>
        <v/>
      </c>
      <c r="M637" s="18"/>
      <c r="N637" s="21" t="str">
        <f aca="false">IFERROR(IF(OR(I637="",I637=0),"",F637/G637*I637),"")</f>
        <v/>
      </c>
      <c r="O637" s="18"/>
    </row>
    <row r="638" customFormat="false" ht="15" hidden="false" customHeight="false" outlineLevel="0" collapsed="false">
      <c r="A638" s="18"/>
      <c r="B638" s="18"/>
      <c r="C638" s="18"/>
      <c r="D638" s="18"/>
      <c r="E638" s="18"/>
      <c r="F638" s="20"/>
      <c r="G638" s="18"/>
      <c r="H638" s="18"/>
      <c r="I638" s="21" t="str">
        <f aca="false">IF(OR(G638="",H638=""),"",IF(G638&gt;H638,G638-H638,0))</f>
        <v/>
      </c>
      <c r="J638" s="21" t="str">
        <f aca="false">IF(OR(G638="",H638=""),"",IF(H638&gt;G638,H638-G638,0))</f>
        <v/>
      </c>
      <c r="K638" s="18"/>
      <c r="L638" s="22" t="str">
        <f aca="false">IF(G638="","",IF(H638="","Pending",IF(H638&lt;G638,"Short / Not Traced",IF(H638&gt;G638,"Excess Found",IF(K638="Yes","Location Mismatch","Verified")))))</f>
        <v/>
      </c>
      <c r="M638" s="18"/>
      <c r="N638" s="21" t="str">
        <f aca="false">IFERROR(IF(OR(I638="",I638=0),"",F638/G638*I638),"")</f>
        <v/>
      </c>
      <c r="O638" s="18"/>
    </row>
    <row r="639" customFormat="false" ht="15" hidden="false" customHeight="false" outlineLevel="0" collapsed="false">
      <c r="A639" s="18"/>
      <c r="B639" s="18"/>
      <c r="C639" s="18"/>
      <c r="D639" s="18"/>
      <c r="E639" s="18"/>
      <c r="F639" s="20"/>
      <c r="G639" s="18"/>
      <c r="H639" s="18"/>
      <c r="I639" s="21" t="str">
        <f aca="false">IF(OR(G639="",H639=""),"",IF(G639&gt;H639,G639-H639,0))</f>
        <v/>
      </c>
      <c r="J639" s="21" t="str">
        <f aca="false">IF(OR(G639="",H639=""),"",IF(H639&gt;G639,H639-G639,0))</f>
        <v/>
      </c>
      <c r="K639" s="18"/>
      <c r="L639" s="22" t="str">
        <f aca="false">IF(G639="","",IF(H639="","Pending",IF(H639&lt;G639,"Short / Not Traced",IF(H639&gt;G639,"Excess Found",IF(K639="Yes","Location Mismatch","Verified")))))</f>
        <v/>
      </c>
      <c r="M639" s="18"/>
      <c r="N639" s="21" t="str">
        <f aca="false">IFERROR(IF(OR(I639="",I639=0),"",F639/G639*I639),"")</f>
        <v/>
      </c>
      <c r="O639" s="18"/>
    </row>
    <row r="640" customFormat="false" ht="15" hidden="false" customHeight="false" outlineLevel="0" collapsed="false">
      <c r="A640" s="18"/>
      <c r="B640" s="18"/>
      <c r="C640" s="18"/>
      <c r="D640" s="18"/>
      <c r="E640" s="18"/>
      <c r="F640" s="20"/>
      <c r="G640" s="18"/>
      <c r="H640" s="18"/>
      <c r="I640" s="21" t="str">
        <f aca="false">IF(OR(G640="",H640=""),"",IF(G640&gt;H640,G640-H640,0))</f>
        <v/>
      </c>
      <c r="J640" s="21" t="str">
        <f aca="false">IF(OR(G640="",H640=""),"",IF(H640&gt;G640,H640-G640,0))</f>
        <v/>
      </c>
      <c r="K640" s="18"/>
      <c r="L640" s="22" t="str">
        <f aca="false">IF(G640="","",IF(H640="","Pending",IF(H640&lt;G640,"Short / Not Traced",IF(H640&gt;G640,"Excess Found",IF(K640="Yes","Location Mismatch","Verified")))))</f>
        <v/>
      </c>
      <c r="M640" s="18"/>
      <c r="N640" s="21" t="str">
        <f aca="false">IFERROR(IF(OR(I640="",I640=0),"",F640/G640*I640),"")</f>
        <v/>
      </c>
      <c r="O640" s="18"/>
    </row>
    <row r="641" customFormat="false" ht="15" hidden="false" customHeight="false" outlineLevel="0" collapsed="false">
      <c r="A641" s="18"/>
      <c r="B641" s="18"/>
      <c r="C641" s="18"/>
      <c r="D641" s="18"/>
      <c r="E641" s="18"/>
      <c r="F641" s="20"/>
      <c r="G641" s="18"/>
      <c r="H641" s="18"/>
      <c r="I641" s="21" t="str">
        <f aca="false">IF(OR(G641="",H641=""),"",IF(G641&gt;H641,G641-H641,0))</f>
        <v/>
      </c>
      <c r="J641" s="21" t="str">
        <f aca="false">IF(OR(G641="",H641=""),"",IF(H641&gt;G641,H641-G641,0))</f>
        <v/>
      </c>
      <c r="K641" s="18"/>
      <c r="L641" s="22" t="str">
        <f aca="false">IF(G641="","",IF(H641="","Pending",IF(H641&lt;G641,"Short / Not Traced",IF(H641&gt;G641,"Excess Found",IF(K641="Yes","Location Mismatch","Verified")))))</f>
        <v/>
      </c>
      <c r="M641" s="18"/>
      <c r="N641" s="21" t="str">
        <f aca="false">IFERROR(IF(OR(I641="",I641=0),"",F641/G641*I641),"")</f>
        <v/>
      </c>
      <c r="O641" s="18"/>
    </row>
    <row r="642" customFormat="false" ht="15" hidden="false" customHeight="false" outlineLevel="0" collapsed="false">
      <c r="A642" s="18"/>
      <c r="B642" s="18"/>
      <c r="C642" s="18"/>
      <c r="D642" s="18"/>
      <c r="E642" s="18"/>
      <c r="F642" s="20"/>
      <c r="G642" s="18"/>
      <c r="H642" s="18"/>
      <c r="I642" s="21" t="str">
        <f aca="false">IF(OR(G642="",H642=""),"",IF(G642&gt;H642,G642-H642,0))</f>
        <v/>
      </c>
      <c r="J642" s="21" t="str">
        <f aca="false">IF(OR(G642="",H642=""),"",IF(H642&gt;G642,H642-G642,0))</f>
        <v/>
      </c>
      <c r="K642" s="18"/>
      <c r="L642" s="22" t="str">
        <f aca="false">IF(G642="","",IF(H642="","Pending",IF(H642&lt;G642,"Short / Not Traced",IF(H642&gt;G642,"Excess Found",IF(K642="Yes","Location Mismatch","Verified")))))</f>
        <v/>
      </c>
      <c r="M642" s="18"/>
      <c r="N642" s="21" t="str">
        <f aca="false">IFERROR(IF(OR(I642="",I642=0),"",F642/G642*I642),"")</f>
        <v/>
      </c>
      <c r="O642" s="18"/>
    </row>
    <row r="643" customFormat="false" ht="15" hidden="false" customHeight="false" outlineLevel="0" collapsed="false">
      <c r="A643" s="18"/>
      <c r="B643" s="18"/>
      <c r="C643" s="18"/>
      <c r="D643" s="18"/>
      <c r="E643" s="18"/>
      <c r="F643" s="20"/>
      <c r="G643" s="18"/>
      <c r="H643" s="18"/>
      <c r="I643" s="21" t="str">
        <f aca="false">IF(OR(G643="",H643=""),"",IF(G643&gt;H643,G643-H643,0))</f>
        <v/>
      </c>
      <c r="J643" s="21" t="str">
        <f aca="false">IF(OR(G643="",H643=""),"",IF(H643&gt;G643,H643-G643,0))</f>
        <v/>
      </c>
      <c r="K643" s="18"/>
      <c r="L643" s="22" t="str">
        <f aca="false">IF(G643="","",IF(H643="","Pending",IF(H643&lt;G643,"Short / Not Traced",IF(H643&gt;G643,"Excess Found",IF(K643="Yes","Location Mismatch","Verified")))))</f>
        <v/>
      </c>
      <c r="M643" s="18"/>
      <c r="N643" s="21" t="str">
        <f aca="false">IFERROR(IF(OR(I643="",I643=0),"",F643/G643*I643),"")</f>
        <v/>
      </c>
      <c r="O643" s="18"/>
    </row>
    <row r="644" customFormat="false" ht="15" hidden="false" customHeight="false" outlineLevel="0" collapsed="false">
      <c r="A644" s="18"/>
      <c r="B644" s="18"/>
      <c r="C644" s="18"/>
      <c r="D644" s="18"/>
      <c r="E644" s="18"/>
      <c r="F644" s="20"/>
      <c r="G644" s="18"/>
      <c r="H644" s="18"/>
      <c r="I644" s="21" t="str">
        <f aca="false">IF(OR(G644="",H644=""),"",IF(G644&gt;H644,G644-H644,0))</f>
        <v/>
      </c>
      <c r="J644" s="21" t="str">
        <f aca="false">IF(OR(G644="",H644=""),"",IF(H644&gt;G644,H644-G644,0))</f>
        <v/>
      </c>
      <c r="K644" s="18"/>
      <c r="L644" s="22" t="str">
        <f aca="false">IF(G644="","",IF(H644="","Pending",IF(H644&lt;G644,"Short / Not Traced",IF(H644&gt;G644,"Excess Found",IF(K644="Yes","Location Mismatch","Verified")))))</f>
        <v/>
      </c>
      <c r="M644" s="18"/>
      <c r="N644" s="21" t="str">
        <f aca="false">IFERROR(IF(OR(I644="",I644=0),"",F644/G644*I644),"")</f>
        <v/>
      </c>
      <c r="O644" s="18"/>
    </row>
    <row r="645" customFormat="false" ht="15" hidden="false" customHeight="false" outlineLevel="0" collapsed="false">
      <c r="A645" s="18"/>
      <c r="B645" s="18"/>
      <c r="C645" s="18"/>
      <c r="D645" s="18"/>
      <c r="E645" s="18"/>
      <c r="F645" s="20"/>
      <c r="G645" s="18"/>
      <c r="H645" s="18"/>
      <c r="I645" s="21" t="str">
        <f aca="false">IF(OR(G645="",H645=""),"",IF(G645&gt;H645,G645-H645,0))</f>
        <v/>
      </c>
      <c r="J645" s="21" t="str">
        <f aca="false">IF(OR(G645="",H645=""),"",IF(H645&gt;G645,H645-G645,0))</f>
        <v/>
      </c>
      <c r="K645" s="18"/>
      <c r="L645" s="22" t="str">
        <f aca="false">IF(G645="","",IF(H645="","Pending",IF(H645&lt;G645,"Short / Not Traced",IF(H645&gt;G645,"Excess Found",IF(K645="Yes","Location Mismatch","Verified")))))</f>
        <v/>
      </c>
      <c r="M645" s="18"/>
      <c r="N645" s="21" t="str">
        <f aca="false">IFERROR(IF(OR(I645="",I645=0),"",F645/G645*I645),"")</f>
        <v/>
      </c>
      <c r="O645" s="18"/>
    </row>
    <row r="646" customFormat="false" ht="15" hidden="false" customHeight="false" outlineLevel="0" collapsed="false">
      <c r="A646" s="18"/>
      <c r="B646" s="18"/>
      <c r="C646" s="18"/>
      <c r="D646" s="18"/>
      <c r="E646" s="18"/>
      <c r="F646" s="20"/>
      <c r="G646" s="18"/>
      <c r="H646" s="18"/>
      <c r="I646" s="21" t="str">
        <f aca="false">IF(OR(G646="",H646=""),"",IF(G646&gt;H646,G646-H646,0))</f>
        <v/>
      </c>
      <c r="J646" s="21" t="str">
        <f aca="false">IF(OR(G646="",H646=""),"",IF(H646&gt;G646,H646-G646,0))</f>
        <v/>
      </c>
      <c r="K646" s="18"/>
      <c r="L646" s="22" t="str">
        <f aca="false">IF(G646="","",IF(H646="","Pending",IF(H646&lt;G646,"Short / Not Traced",IF(H646&gt;G646,"Excess Found",IF(K646="Yes","Location Mismatch","Verified")))))</f>
        <v/>
      </c>
      <c r="M646" s="18"/>
      <c r="N646" s="21" t="str">
        <f aca="false">IFERROR(IF(OR(I646="",I646=0),"",F646/G646*I646),"")</f>
        <v/>
      </c>
      <c r="O646" s="18"/>
    </row>
    <row r="647" customFormat="false" ht="15" hidden="false" customHeight="false" outlineLevel="0" collapsed="false">
      <c r="A647" s="18"/>
      <c r="B647" s="18"/>
      <c r="C647" s="18"/>
      <c r="D647" s="18"/>
      <c r="E647" s="18"/>
      <c r="F647" s="20"/>
      <c r="G647" s="18"/>
      <c r="H647" s="18"/>
      <c r="I647" s="21" t="str">
        <f aca="false">IF(OR(G647="",H647=""),"",IF(G647&gt;H647,G647-H647,0))</f>
        <v/>
      </c>
      <c r="J647" s="21" t="str">
        <f aca="false">IF(OR(G647="",H647=""),"",IF(H647&gt;G647,H647-G647,0))</f>
        <v/>
      </c>
      <c r="K647" s="18"/>
      <c r="L647" s="22" t="str">
        <f aca="false">IF(G647="","",IF(H647="","Pending",IF(H647&lt;G647,"Short / Not Traced",IF(H647&gt;G647,"Excess Found",IF(K647="Yes","Location Mismatch","Verified")))))</f>
        <v/>
      </c>
      <c r="M647" s="18"/>
      <c r="N647" s="21" t="str">
        <f aca="false">IFERROR(IF(OR(I647="",I647=0),"",F647/G647*I647),"")</f>
        <v/>
      </c>
      <c r="O647" s="18"/>
    </row>
    <row r="648" customFormat="false" ht="15" hidden="false" customHeight="false" outlineLevel="0" collapsed="false">
      <c r="A648" s="18"/>
      <c r="B648" s="18"/>
      <c r="C648" s="18"/>
      <c r="D648" s="18"/>
      <c r="E648" s="18"/>
      <c r="F648" s="20"/>
      <c r="G648" s="18"/>
      <c r="H648" s="18"/>
      <c r="I648" s="21" t="str">
        <f aca="false">IF(OR(G648="",H648=""),"",IF(G648&gt;H648,G648-H648,0))</f>
        <v/>
      </c>
      <c r="J648" s="21" t="str">
        <f aca="false">IF(OR(G648="",H648=""),"",IF(H648&gt;G648,H648-G648,0))</f>
        <v/>
      </c>
      <c r="K648" s="18"/>
      <c r="L648" s="22" t="str">
        <f aca="false">IF(G648="","",IF(H648="","Pending",IF(H648&lt;G648,"Short / Not Traced",IF(H648&gt;G648,"Excess Found",IF(K648="Yes","Location Mismatch","Verified")))))</f>
        <v/>
      </c>
      <c r="M648" s="18"/>
      <c r="N648" s="21" t="str">
        <f aca="false">IFERROR(IF(OR(I648="",I648=0),"",F648/G648*I648),"")</f>
        <v/>
      </c>
      <c r="O648" s="18"/>
    </row>
    <row r="649" customFormat="false" ht="15" hidden="false" customHeight="false" outlineLevel="0" collapsed="false">
      <c r="A649" s="18"/>
      <c r="B649" s="18"/>
      <c r="C649" s="18"/>
      <c r="D649" s="18"/>
      <c r="E649" s="18"/>
      <c r="F649" s="20"/>
      <c r="G649" s="18"/>
      <c r="H649" s="18"/>
      <c r="I649" s="21" t="str">
        <f aca="false">IF(OR(G649="",H649=""),"",IF(G649&gt;H649,G649-H649,0))</f>
        <v/>
      </c>
      <c r="J649" s="21" t="str">
        <f aca="false">IF(OR(G649="",H649=""),"",IF(H649&gt;G649,H649-G649,0))</f>
        <v/>
      </c>
      <c r="K649" s="18"/>
      <c r="L649" s="22" t="str">
        <f aca="false">IF(G649="","",IF(H649="","Pending",IF(H649&lt;G649,"Short / Not Traced",IF(H649&gt;G649,"Excess Found",IF(K649="Yes","Location Mismatch","Verified")))))</f>
        <v/>
      </c>
      <c r="M649" s="18"/>
      <c r="N649" s="21" t="str">
        <f aca="false">IFERROR(IF(OR(I649="",I649=0),"",F649/G649*I649),"")</f>
        <v/>
      </c>
      <c r="O649" s="18"/>
    </row>
    <row r="650" customFormat="false" ht="15" hidden="false" customHeight="false" outlineLevel="0" collapsed="false">
      <c r="A650" s="18"/>
      <c r="B650" s="18"/>
      <c r="C650" s="18"/>
      <c r="D650" s="18"/>
      <c r="E650" s="18"/>
      <c r="F650" s="20"/>
      <c r="G650" s="18"/>
      <c r="H650" s="18"/>
      <c r="I650" s="21" t="str">
        <f aca="false">IF(OR(G650="",H650=""),"",IF(G650&gt;H650,G650-H650,0))</f>
        <v/>
      </c>
      <c r="J650" s="21" t="str">
        <f aca="false">IF(OR(G650="",H650=""),"",IF(H650&gt;G650,H650-G650,0))</f>
        <v/>
      </c>
      <c r="K650" s="18"/>
      <c r="L650" s="22" t="str">
        <f aca="false">IF(G650="","",IF(H650="","Pending",IF(H650&lt;G650,"Short / Not Traced",IF(H650&gt;G650,"Excess Found",IF(K650="Yes","Location Mismatch","Verified")))))</f>
        <v/>
      </c>
      <c r="M650" s="18"/>
      <c r="N650" s="21" t="str">
        <f aca="false">IFERROR(IF(OR(I650="",I650=0),"",F650/G650*I650),"")</f>
        <v/>
      </c>
      <c r="O650" s="18"/>
    </row>
    <row r="651" customFormat="false" ht="15" hidden="false" customHeight="false" outlineLevel="0" collapsed="false">
      <c r="A651" s="18"/>
      <c r="B651" s="18"/>
      <c r="C651" s="18"/>
      <c r="D651" s="18"/>
      <c r="E651" s="18"/>
      <c r="F651" s="20"/>
      <c r="G651" s="18"/>
      <c r="H651" s="18"/>
      <c r="I651" s="21" t="str">
        <f aca="false">IF(OR(G651="",H651=""),"",IF(G651&gt;H651,G651-H651,0))</f>
        <v/>
      </c>
      <c r="J651" s="21" t="str">
        <f aca="false">IF(OR(G651="",H651=""),"",IF(H651&gt;G651,H651-G651,0))</f>
        <v/>
      </c>
      <c r="K651" s="18"/>
      <c r="L651" s="22" t="str">
        <f aca="false">IF(G651="","",IF(H651="","Pending",IF(H651&lt;G651,"Short / Not Traced",IF(H651&gt;G651,"Excess Found",IF(K651="Yes","Location Mismatch","Verified")))))</f>
        <v/>
      </c>
      <c r="M651" s="18"/>
      <c r="N651" s="21" t="str">
        <f aca="false">IFERROR(IF(OR(I651="",I651=0),"",F651/G651*I651),"")</f>
        <v/>
      </c>
      <c r="O651" s="18"/>
    </row>
    <row r="652" customFormat="false" ht="15" hidden="false" customHeight="false" outlineLevel="0" collapsed="false">
      <c r="A652" s="18"/>
      <c r="B652" s="18"/>
      <c r="C652" s="18"/>
      <c r="D652" s="18"/>
      <c r="E652" s="18"/>
      <c r="F652" s="20"/>
      <c r="G652" s="18"/>
      <c r="H652" s="18"/>
      <c r="I652" s="21" t="str">
        <f aca="false">IF(OR(G652="",H652=""),"",IF(G652&gt;H652,G652-H652,0))</f>
        <v/>
      </c>
      <c r="J652" s="21" t="str">
        <f aca="false">IF(OR(G652="",H652=""),"",IF(H652&gt;G652,H652-G652,0))</f>
        <v/>
      </c>
      <c r="K652" s="18"/>
      <c r="L652" s="22" t="str">
        <f aca="false">IF(G652="","",IF(H652="","Pending",IF(H652&lt;G652,"Short / Not Traced",IF(H652&gt;G652,"Excess Found",IF(K652="Yes","Location Mismatch","Verified")))))</f>
        <v/>
      </c>
      <c r="M652" s="18"/>
      <c r="N652" s="21" t="str">
        <f aca="false">IFERROR(IF(OR(I652="",I652=0),"",F652/G652*I652),"")</f>
        <v/>
      </c>
      <c r="O652" s="18"/>
    </row>
    <row r="653" customFormat="false" ht="15" hidden="false" customHeight="false" outlineLevel="0" collapsed="false">
      <c r="A653" s="18"/>
      <c r="B653" s="18"/>
      <c r="C653" s="18"/>
      <c r="D653" s="18"/>
      <c r="E653" s="18"/>
      <c r="F653" s="20"/>
      <c r="G653" s="18"/>
      <c r="H653" s="18"/>
      <c r="I653" s="21" t="str">
        <f aca="false">IF(OR(G653="",H653=""),"",IF(G653&gt;H653,G653-H653,0))</f>
        <v/>
      </c>
      <c r="J653" s="21" t="str">
        <f aca="false">IF(OR(G653="",H653=""),"",IF(H653&gt;G653,H653-G653,0))</f>
        <v/>
      </c>
      <c r="K653" s="18"/>
      <c r="L653" s="22" t="str">
        <f aca="false">IF(G653="","",IF(H653="","Pending",IF(H653&lt;G653,"Short / Not Traced",IF(H653&gt;G653,"Excess Found",IF(K653="Yes","Location Mismatch","Verified")))))</f>
        <v/>
      </c>
      <c r="M653" s="18"/>
      <c r="N653" s="21" t="str">
        <f aca="false">IFERROR(IF(OR(I653="",I653=0),"",F653/G653*I653),"")</f>
        <v/>
      </c>
      <c r="O653" s="18"/>
    </row>
    <row r="654" customFormat="false" ht="15" hidden="false" customHeight="false" outlineLevel="0" collapsed="false">
      <c r="A654" s="18"/>
      <c r="B654" s="18"/>
      <c r="C654" s="18"/>
      <c r="D654" s="18"/>
      <c r="E654" s="18"/>
      <c r="F654" s="20"/>
      <c r="G654" s="18"/>
      <c r="H654" s="18"/>
      <c r="I654" s="21" t="str">
        <f aca="false">IF(OR(G654="",H654=""),"",IF(G654&gt;H654,G654-H654,0))</f>
        <v/>
      </c>
      <c r="J654" s="21" t="str">
        <f aca="false">IF(OR(G654="",H654=""),"",IF(H654&gt;G654,H654-G654,0))</f>
        <v/>
      </c>
      <c r="K654" s="18"/>
      <c r="L654" s="22" t="str">
        <f aca="false">IF(G654="","",IF(H654="","Pending",IF(H654&lt;G654,"Short / Not Traced",IF(H654&gt;G654,"Excess Found",IF(K654="Yes","Location Mismatch","Verified")))))</f>
        <v/>
      </c>
      <c r="M654" s="18"/>
      <c r="N654" s="21" t="str">
        <f aca="false">IFERROR(IF(OR(I654="",I654=0),"",F654/G654*I654),"")</f>
        <v/>
      </c>
      <c r="O654" s="18"/>
    </row>
    <row r="655" customFormat="false" ht="15" hidden="false" customHeight="false" outlineLevel="0" collapsed="false">
      <c r="A655" s="18"/>
      <c r="B655" s="18"/>
      <c r="C655" s="18"/>
      <c r="D655" s="18"/>
      <c r="E655" s="18"/>
      <c r="F655" s="20"/>
      <c r="G655" s="18"/>
      <c r="H655" s="18"/>
      <c r="I655" s="21" t="str">
        <f aca="false">IF(OR(G655="",H655=""),"",IF(G655&gt;H655,G655-H655,0))</f>
        <v/>
      </c>
      <c r="J655" s="21" t="str">
        <f aca="false">IF(OR(G655="",H655=""),"",IF(H655&gt;G655,H655-G655,0))</f>
        <v/>
      </c>
      <c r="K655" s="18"/>
      <c r="L655" s="22" t="str">
        <f aca="false">IF(G655="","",IF(H655="","Pending",IF(H655&lt;G655,"Short / Not Traced",IF(H655&gt;G655,"Excess Found",IF(K655="Yes","Location Mismatch","Verified")))))</f>
        <v/>
      </c>
      <c r="M655" s="18"/>
      <c r="N655" s="21" t="str">
        <f aca="false">IFERROR(IF(OR(I655="",I655=0),"",F655/G655*I655),"")</f>
        <v/>
      </c>
      <c r="O655" s="18"/>
    </row>
    <row r="656" customFormat="false" ht="15" hidden="false" customHeight="false" outlineLevel="0" collapsed="false">
      <c r="A656" s="18"/>
      <c r="B656" s="18"/>
      <c r="C656" s="18"/>
      <c r="D656" s="18"/>
      <c r="E656" s="18"/>
      <c r="F656" s="20"/>
      <c r="G656" s="18"/>
      <c r="H656" s="18"/>
      <c r="I656" s="21" t="str">
        <f aca="false">IF(OR(G656="",H656=""),"",IF(G656&gt;H656,G656-H656,0))</f>
        <v/>
      </c>
      <c r="J656" s="21" t="str">
        <f aca="false">IF(OR(G656="",H656=""),"",IF(H656&gt;G656,H656-G656,0))</f>
        <v/>
      </c>
      <c r="K656" s="18"/>
      <c r="L656" s="22" t="str">
        <f aca="false">IF(G656="","",IF(H656="","Pending",IF(H656&lt;G656,"Short / Not Traced",IF(H656&gt;G656,"Excess Found",IF(K656="Yes","Location Mismatch","Verified")))))</f>
        <v/>
      </c>
      <c r="M656" s="18"/>
      <c r="N656" s="21" t="str">
        <f aca="false">IFERROR(IF(OR(I656="",I656=0),"",F656/G656*I656),"")</f>
        <v/>
      </c>
      <c r="O656" s="18"/>
    </row>
    <row r="657" customFormat="false" ht="15" hidden="false" customHeight="false" outlineLevel="0" collapsed="false">
      <c r="A657" s="18"/>
      <c r="B657" s="18"/>
      <c r="C657" s="18"/>
      <c r="D657" s="18"/>
      <c r="E657" s="18"/>
      <c r="F657" s="20"/>
      <c r="G657" s="18"/>
      <c r="H657" s="18"/>
      <c r="I657" s="21" t="str">
        <f aca="false">IF(OR(G657="",H657=""),"",IF(G657&gt;H657,G657-H657,0))</f>
        <v/>
      </c>
      <c r="J657" s="21" t="str">
        <f aca="false">IF(OR(G657="",H657=""),"",IF(H657&gt;G657,H657-G657,0))</f>
        <v/>
      </c>
      <c r="K657" s="18"/>
      <c r="L657" s="22" t="str">
        <f aca="false">IF(G657="","",IF(H657="","Pending",IF(H657&lt;G657,"Short / Not Traced",IF(H657&gt;G657,"Excess Found",IF(K657="Yes","Location Mismatch","Verified")))))</f>
        <v/>
      </c>
      <c r="M657" s="18"/>
      <c r="N657" s="21" t="str">
        <f aca="false">IFERROR(IF(OR(I657="",I657=0),"",F657/G657*I657),"")</f>
        <v/>
      </c>
      <c r="O657" s="18"/>
    </row>
    <row r="658" customFormat="false" ht="15" hidden="false" customHeight="false" outlineLevel="0" collapsed="false">
      <c r="A658" s="18"/>
      <c r="B658" s="18"/>
      <c r="C658" s="18"/>
      <c r="D658" s="18"/>
      <c r="E658" s="18"/>
      <c r="F658" s="20"/>
      <c r="G658" s="18"/>
      <c r="H658" s="18"/>
      <c r="I658" s="21" t="str">
        <f aca="false">IF(OR(G658="",H658=""),"",IF(G658&gt;H658,G658-H658,0))</f>
        <v/>
      </c>
      <c r="J658" s="21" t="str">
        <f aca="false">IF(OR(G658="",H658=""),"",IF(H658&gt;G658,H658-G658,0))</f>
        <v/>
      </c>
      <c r="K658" s="18"/>
      <c r="L658" s="22" t="str">
        <f aca="false">IF(G658="","",IF(H658="","Pending",IF(H658&lt;G658,"Short / Not Traced",IF(H658&gt;G658,"Excess Found",IF(K658="Yes","Location Mismatch","Verified")))))</f>
        <v/>
      </c>
      <c r="M658" s="18"/>
      <c r="N658" s="21" t="str">
        <f aca="false">IFERROR(IF(OR(I658="",I658=0),"",F658/G658*I658),"")</f>
        <v/>
      </c>
      <c r="O658" s="18"/>
    </row>
    <row r="659" customFormat="false" ht="15" hidden="false" customHeight="false" outlineLevel="0" collapsed="false">
      <c r="A659" s="18"/>
      <c r="B659" s="18"/>
      <c r="C659" s="18"/>
      <c r="D659" s="18"/>
      <c r="E659" s="18"/>
      <c r="F659" s="20"/>
      <c r="G659" s="18"/>
      <c r="H659" s="18"/>
      <c r="I659" s="21" t="str">
        <f aca="false">IF(OR(G659="",H659=""),"",IF(G659&gt;H659,G659-H659,0))</f>
        <v/>
      </c>
      <c r="J659" s="21" t="str">
        <f aca="false">IF(OR(G659="",H659=""),"",IF(H659&gt;G659,H659-G659,0))</f>
        <v/>
      </c>
      <c r="K659" s="18"/>
      <c r="L659" s="22" t="str">
        <f aca="false">IF(G659="","",IF(H659="","Pending",IF(H659&lt;G659,"Short / Not Traced",IF(H659&gt;G659,"Excess Found",IF(K659="Yes","Location Mismatch","Verified")))))</f>
        <v/>
      </c>
      <c r="M659" s="18"/>
      <c r="N659" s="21" t="str">
        <f aca="false">IFERROR(IF(OR(I659="",I659=0),"",F659/G659*I659),"")</f>
        <v/>
      </c>
      <c r="O659" s="18"/>
    </row>
    <row r="660" customFormat="false" ht="15" hidden="false" customHeight="false" outlineLevel="0" collapsed="false">
      <c r="A660" s="18"/>
      <c r="B660" s="18"/>
      <c r="C660" s="18"/>
      <c r="D660" s="18"/>
      <c r="E660" s="18"/>
      <c r="F660" s="20"/>
      <c r="G660" s="18"/>
      <c r="H660" s="18"/>
      <c r="I660" s="21" t="str">
        <f aca="false">IF(OR(G660="",H660=""),"",IF(G660&gt;H660,G660-H660,0))</f>
        <v/>
      </c>
      <c r="J660" s="21" t="str">
        <f aca="false">IF(OR(G660="",H660=""),"",IF(H660&gt;G660,H660-G660,0))</f>
        <v/>
      </c>
      <c r="K660" s="18"/>
      <c r="L660" s="22" t="str">
        <f aca="false">IF(G660="","",IF(H660="","Pending",IF(H660&lt;G660,"Short / Not Traced",IF(H660&gt;G660,"Excess Found",IF(K660="Yes","Location Mismatch","Verified")))))</f>
        <v/>
      </c>
      <c r="M660" s="18"/>
      <c r="N660" s="21" t="str">
        <f aca="false">IFERROR(IF(OR(I660="",I660=0),"",F660/G660*I660),"")</f>
        <v/>
      </c>
      <c r="O660" s="18"/>
    </row>
    <row r="661" customFormat="false" ht="15" hidden="false" customHeight="false" outlineLevel="0" collapsed="false">
      <c r="A661" s="18"/>
      <c r="B661" s="18"/>
      <c r="C661" s="18"/>
      <c r="D661" s="18"/>
      <c r="E661" s="18"/>
      <c r="F661" s="20"/>
      <c r="G661" s="18"/>
      <c r="H661" s="18"/>
      <c r="I661" s="21" t="str">
        <f aca="false">IF(OR(G661="",H661=""),"",IF(G661&gt;H661,G661-H661,0))</f>
        <v/>
      </c>
      <c r="J661" s="21" t="str">
        <f aca="false">IF(OR(G661="",H661=""),"",IF(H661&gt;G661,H661-G661,0))</f>
        <v/>
      </c>
      <c r="K661" s="18"/>
      <c r="L661" s="22" t="str">
        <f aca="false">IF(G661="","",IF(H661="","Pending",IF(H661&lt;G661,"Short / Not Traced",IF(H661&gt;G661,"Excess Found",IF(K661="Yes","Location Mismatch","Verified")))))</f>
        <v/>
      </c>
      <c r="M661" s="18"/>
      <c r="N661" s="21" t="str">
        <f aca="false">IFERROR(IF(OR(I661="",I661=0),"",F661/G661*I661),"")</f>
        <v/>
      </c>
      <c r="O661" s="18"/>
    </row>
    <row r="662" customFormat="false" ht="15" hidden="false" customHeight="false" outlineLevel="0" collapsed="false">
      <c r="A662" s="18"/>
      <c r="B662" s="18"/>
      <c r="C662" s="18"/>
      <c r="D662" s="18"/>
      <c r="E662" s="18"/>
      <c r="F662" s="20"/>
      <c r="G662" s="18"/>
      <c r="H662" s="18"/>
      <c r="I662" s="21" t="str">
        <f aca="false">IF(OR(G662="",H662=""),"",IF(G662&gt;H662,G662-H662,0))</f>
        <v/>
      </c>
      <c r="J662" s="21" t="str">
        <f aca="false">IF(OR(G662="",H662=""),"",IF(H662&gt;G662,H662-G662,0))</f>
        <v/>
      </c>
      <c r="K662" s="18"/>
      <c r="L662" s="22" t="str">
        <f aca="false">IF(G662="","",IF(H662="","Pending",IF(H662&lt;G662,"Short / Not Traced",IF(H662&gt;G662,"Excess Found",IF(K662="Yes","Location Mismatch","Verified")))))</f>
        <v/>
      </c>
      <c r="M662" s="18"/>
      <c r="N662" s="21" t="str">
        <f aca="false">IFERROR(IF(OR(I662="",I662=0),"",F662/G662*I662),"")</f>
        <v/>
      </c>
      <c r="O662" s="18"/>
    </row>
    <row r="663" customFormat="false" ht="15" hidden="false" customHeight="false" outlineLevel="0" collapsed="false">
      <c r="A663" s="18"/>
      <c r="B663" s="18"/>
      <c r="C663" s="18"/>
      <c r="D663" s="18"/>
      <c r="E663" s="18"/>
      <c r="F663" s="20"/>
      <c r="G663" s="18"/>
      <c r="H663" s="18"/>
      <c r="I663" s="21" t="str">
        <f aca="false">IF(OR(G663="",H663=""),"",IF(G663&gt;H663,G663-H663,0))</f>
        <v/>
      </c>
      <c r="J663" s="21" t="str">
        <f aca="false">IF(OR(G663="",H663=""),"",IF(H663&gt;G663,H663-G663,0))</f>
        <v/>
      </c>
      <c r="K663" s="18"/>
      <c r="L663" s="22" t="str">
        <f aca="false">IF(G663="","",IF(H663="","Pending",IF(H663&lt;G663,"Short / Not Traced",IF(H663&gt;G663,"Excess Found",IF(K663="Yes","Location Mismatch","Verified")))))</f>
        <v/>
      </c>
      <c r="M663" s="18"/>
      <c r="N663" s="21" t="str">
        <f aca="false">IFERROR(IF(OR(I663="",I663=0),"",F663/G663*I663),"")</f>
        <v/>
      </c>
      <c r="O663" s="18"/>
    </row>
    <row r="664" customFormat="false" ht="15" hidden="false" customHeight="false" outlineLevel="0" collapsed="false">
      <c r="A664" s="18"/>
      <c r="B664" s="18"/>
      <c r="C664" s="18"/>
      <c r="D664" s="18"/>
      <c r="E664" s="18"/>
      <c r="F664" s="20"/>
      <c r="G664" s="18"/>
      <c r="H664" s="18"/>
      <c r="I664" s="21" t="str">
        <f aca="false">IF(OR(G664="",H664=""),"",IF(G664&gt;H664,G664-H664,0))</f>
        <v/>
      </c>
      <c r="J664" s="21" t="str">
        <f aca="false">IF(OR(G664="",H664=""),"",IF(H664&gt;G664,H664-G664,0))</f>
        <v/>
      </c>
      <c r="K664" s="18"/>
      <c r="L664" s="22" t="str">
        <f aca="false">IF(G664="","",IF(H664="","Pending",IF(H664&lt;G664,"Short / Not Traced",IF(H664&gt;G664,"Excess Found",IF(K664="Yes","Location Mismatch","Verified")))))</f>
        <v/>
      </c>
      <c r="M664" s="18"/>
      <c r="N664" s="21" t="str">
        <f aca="false">IFERROR(IF(OR(I664="",I664=0),"",F664/G664*I664),"")</f>
        <v/>
      </c>
      <c r="O664" s="18"/>
    </row>
    <row r="665" customFormat="false" ht="15" hidden="false" customHeight="false" outlineLevel="0" collapsed="false">
      <c r="A665" s="18"/>
      <c r="B665" s="18"/>
      <c r="C665" s="18"/>
      <c r="D665" s="18"/>
      <c r="E665" s="18"/>
      <c r="F665" s="20"/>
      <c r="G665" s="18"/>
      <c r="H665" s="18"/>
      <c r="I665" s="21" t="str">
        <f aca="false">IF(OR(G665="",H665=""),"",IF(G665&gt;H665,G665-H665,0))</f>
        <v/>
      </c>
      <c r="J665" s="21" t="str">
        <f aca="false">IF(OR(G665="",H665=""),"",IF(H665&gt;G665,H665-G665,0))</f>
        <v/>
      </c>
      <c r="K665" s="18"/>
      <c r="L665" s="22" t="str">
        <f aca="false">IF(G665="","",IF(H665="","Pending",IF(H665&lt;G665,"Short / Not Traced",IF(H665&gt;G665,"Excess Found",IF(K665="Yes","Location Mismatch","Verified")))))</f>
        <v/>
      </c>
      <c r="M665" s="18"/>
      <c r="N665" s="21" t="str">
        <f aca="false">IFERROR(IF(OR(I665="",I665=0),"",F665/G665*I665),"")</f>
        <v/>
      </c>
      <c r="O665" s="18"/>
    </row>
    <row r="666" customFormat="false" ht="15" hidden="false" customHeight="false" outlineLevel="0" collapsed="false">
      <c r="A666" s="18"/>
      <c r="B666" s="18"/>
      <c r="C666" s="18"/>
      <c r="D666" s="18"/>
      <c r="E666" s="18"/>
      <c r="F666" s="20"/>
      <c r="G666" s="18"/>
      <c r="H666" s="18"/>
      <c r="I666" s="21" t="str">
        <f aca="false">IF(OR(G666="",H666=""),"",IF(G666&gt;H666,G666-H666,0))</f>
        <v/>
      </c>
      <c r="J666" s="21" t="str">
        <f aca="false">IF(OR(G666="",H666=""),"",IF(H666&gt;G666,H666-G666,0))</f>
        <v/>
      </c>
      <c r="K666" s="18"/>
      <c r="L666" s="22" t="str">
        <f aca="false">IF(G666="","",IF(H666="","Pending",IF(H666&lt;G666,"Short / Not Traced",IF(H666&gt;G666,"Excess Found",IF(K666="Yes","Location Mismatch","Verified")))))</f>
        <v/>
      </c>
      <c r="M666" s="18"/>
      <c r="N666" s="21" t="str">
        <f aca="false">IFERROR(IF(OR(I666="",I666=0),"",F666/G666*I666),"")</f>
        <v/>
      </c>
      <c r="O666" s="18"/>
    </row>
    <row r="667" customFormat="false" ht="15" hidden="false" customHeight="false" outlineLevel="0" collapsed="false">
      <c r="A667" s="18"/>
      <c r="B667" s="18"/>
      <c r="C667" s="18"/>
      <c r="D667" s="18"/>
      <c r="E667" s="18"/>
      <c r="F667" s="20"/>
      <c r="G667" s="18"/>
      <c r="H667" s="18"/>
      <c r="I667" s="21" t="str">
        <f aca="false">IF(OR(G667="",H667=""),"",IF(G667&gt;H667,G667-H667,0))</f>
        <v/>
      </c>
      <c r="J667" s="21" t="str">
        <f aca="false">IF(OR(G667="",H667=""),"",IF(H667&gt;G667,H667-G667,0))</f>
        <v/>
      </c>
      <c r="K667" s="18"/>
      <c r="L667" s="22" t="str">
        <f aca="false">IF(G667="","",IF(H667="","Pending",IF(H667&lt;G667,"Short / Not Traced",IF(H667&gt;G667,"Excess Found",IF(K667="Yes","Location Mismatch","Verified")))))</f>
        <v/>
      </c>
      <c r="M667" s="18"/>
      <c r="N667" s="21" t="str">
        <f aca="false">IFERROR(IF(OR(I667="",I667=0),"",F667/G667*I667),"")</f>
        <v/>
      </c>
      <c r="O667" s="18"/>
    </row>
    <row r="668" customFormat="false" ht="15" hidden="false" customHeight="false" outlineLevel="0" collapsed="false">
      <c r="A668" s="18"/>
      <c r="B668" s="18"/>
      <c r="C668" s="18"/>
      <c r="D668" s="18"/>
      <c r="E668" s="18"/>
      <c r="F668" s="20"/>
      <c r="G668" s="18"/>
      <c r="H668" s="18"/>
      <c r="I668" s="21" t="str">
        <f aca="false">IF(OR(G668="",H668=""),"",IF(G668&gt;H668,G668-H668,0))</f>
        <v/>
      </c>
      <c r="J668" s="21" t="str">
        <f aca="false">IF(OR(G668="",H668=""),"",IF(H668&gt;G668,H668-G668,0))</f>
        <v/>
      </c>
      <c r="K668" s="18"/>
      <c r="L668" s="22" t="str">
        <f aca="false">IF(G668="","",IF(H668="","Pending",IF(H668&lt;G668,"Short / Not Traced",IF(H668&gt;G668,"Excess Found",IF(K668="Yes","Location Mismatch","Verified")))))</f>
        <v/>
      </c>
      <c r="M668" s="18"/>
      <c r="N668" s="21" t="str">
        <f aca="false">IFERROR(IF(OR(I668="",I668=0),"",F668/G668*I668),"")</f>
        <v/>
      </c>
      <c r="O668" s="18"/>
    </row>
    <row r="669" customFormat="false" ht="15" hidden="false" customHeight="false" outlineLevel="0" collapsed="false">
      <c r="A669" s="18"/>
      <c r="B669" s="18"/>
      <c r="C669" s="18"/>
      <c r="D669" s="18"/>
      <c r="E669" s="18"/>
      <c r="F669" s="20"/>
      <c r="G669" s="18"/>
      <c r="H669" s="18"/>
      <c r="I669" s="21" t="str">
        <f aca="false">IF(OR(G669="",H669=""),"",IF(G669&gt;H669,G669-H669,0))</f>
        <v/>
      </c>
      <c r="J669" s="21" t="str">
        <f aca="false">IF(OR(G669="",H669=""),"",IF(H669&gt;G669,H669-G669,0))</f>
        <v/>
      </c>
      <c r="K669" s="18"/>
      <c r="L669" s="22" t="str">
        <f aca="false">IF(G669="","",IF(H669="","Pending",IF(H669&lt;G669,"Short / Not Traced",IF(H669&gt;G669,"Excess Found",IF(K669="Yes","Location Mismatch","Verified")))))</f>
        <v/>
      </c>
      <c r="M669" s="18"/>
      <c r="N669" s="21" t="str">
        <f aca="false">IFERROR(IF(OR(I669="",I669=0),"",F669/G669*I669),"")</f>
        <v/>
      </c>
      <c r="O669" s="18"/>
    </row>
    <row r="670" customFormat="false" ht="15" hidden="false" customHeight="false" outlineLevel="0" collapsed="false">
      <c r="A670" s="18"/>
      <c r="B670" s="18"/>
      <c r="C670" s="18"/>
      <c r="D670" s="18"/>
      <c r="E670" s="18"/>
      <c r="F670" s="20"/>
      <c r="G670" s="18"/>
      <c r="H670" s="18"/>
      <c r="I670" s="21" t="str">
        <f aca="false">IF(OR(G670="",H670=""),"",IF(G670&gt;H670,G670-H670,0))</f>
        <v/>
      </c>
      <c r="J670" s="21" t="str">
        <f aca="false">IF(OR(G670="",H670=""),"",IF(H670&gt;G670,H670-G670,0))</f>
        <v/>
      </c>
      <c r="K670" s="18"/>
      <c r="L670" s="22" t="str">
        <f aca="false">IF(G670="","",IF(H670="","Pending",IF(H670&lt;G670,"Short / Not Traced",IF(H670&gt;G670,"Excess Found",IF(K670="Yes","Location Mismatch","Verified")))))</f>
        <v/>
      </c>
      <c r="M670" s="18"/>
      <c r="N670" s="21" t="str">
        <f aca="false">IFERROR(IF(OR(I670="",I670=0),"",F670/G670*I670),"")</f>
        <v/>
      </c>
      <c r="O670" s="18"/>
    </row>
    <row r="671" customFormat="false" ht="15" hidden="false" customHeight="false" outlineLevel="0" collapsed="false">
      <c r="A671" s="18"/>
      <c r="B671" s="18"/>
      <c r="C671" s="18"/>
      <c r="D671" s="18"/>
      <c r="E671" s="18"/>
      <c r="F671" s="20"/>
      <c r="G671" s="18"/>
      <c r="H671" s="18"/>
      <c r="I671" s="21" t="str">
        <f aca="false">IF(OR(G671="",H671=""),"",IF(G671&gt;H671,G671-H671,0))</f>
        <v/>
      </c>
      <c r="J671" s="21" t="str">
        <f aca="false">IF(OR(G671="",H671=""),"",IF(H671&gt;G671,H671-G671,0))</f>
        <v/>
      </c>
      <c r="K671" s="18"/>
      <c r="L671" s="22" t="str">
        <f aca="false">IF(G671="","",IF(H671="","Pending",IF(H671&lt;G671,"Short / Not Traced",IF(H671&gt;G671,"Excess Found",IF(K671="Yes","Location Mismatch","Verified")))))</f>
        <v/>
      </c>
      <c r="M671" s="18"/>
      <c r="N671" s="21" t="str">
        <f aca="false">IFERROR(IF(OR(I671="",I671=0),"",F671/G671*I671),"")</f>
        <v/>
      </c>
      <c r="O671" s="18"/>
    </row>
    <row r="672" customFormat="false" ht="15" hidden="false" customHeight="false" outlineLevel="0" collapsed="false">
      <c r="A672" s="18"/>
      <c r="B672" s="18"/>
      <c r="C672" s="18"/>
      <c r="D672" s="18"/>
      <c r="E672" s="18"/>
      <c r="F672" s="20"/>
      <c r="G672" s="18"/>
      <c r="H672" s="18"/>
      <c r="I672" s="21" t="str">
        <f aca="false">IF(OR(G672="",H672=""),"",IF(G672&gt;H672,G672-H672,0))</f>
        <v/>
      </c>
      <c r="J672" s="21" t="str">
        <f aca="false">IF(OR(G672="",H672=""),"",IF(H672&gt;G672,H672-G672,0))</f>
        <v/>
      </c>
      <c r="K672" s="18"/>
      <c r="L672" s="22" t="str">
        <f aca="false">IF(G672="","",IF(H672="","Pending",IF(H672&lt;G672,"Short / Not Traced",IF(H672&gt;G672,"Excess Found",IF(K672="Yes","Location Mismatch","Verified")))))</f>
        <v/>
      </c>
      <c r="M672" s="18"/>
      <c r="N672" s="21" t="str">
        <f aca="false">IFERROR(IF(OR(I672="",I672=0),"",F672/G672*I672),"")</f>
        <v/>
      </c>
      <c r="O672" s="18"/>
    </row>
    <row r="673" customFormat="false" ht="15" hidden="false" customHeight="false" outlineLevel="0" collapsed="false">
      <c r="A673" s="18"/>
      <c r="B673" s="18"/>
      <c r="C673" s="18"/>
      <c r="D673" s="18"/>
      <c r="E673" s="18"/>
      <c r="F673" s="20"/>
      <c r="G673" s="18"/>
      <c r="H673" s="18"/>
      <c r="I673" s="21" t="str">
        <f aca="false">IF(OR(G673="",H673=""),"",IF(G673&gt;H673,G673-H673,0))</f>
        <v/>
      </c>
      <c r="J673" s="21" t="str">
        <f aca="false">IF(OR(G673="",H673=""),"",IF(H673&gt;G673,H673-G673,0))</f>
        <v/>
      </c>
      <c r="K673" s="18"/>
      <c r="L673" s="22" t="str">
        <f aca="false">IF(G673="","",IF(H673="","Pending",IF(H673&lt;G673,"Short / Not Traced",IF(H673&gt;G673,"Excess Found",IF(K673="Yes","Location Mismatch","Verified")))))</f>
        <v/>
      </c>
      <c r="M673" s="18"/>
      <c r="N673" s="21" t="str">
        <f aca="false">IFERROR(IF(OR(I673="",I673=0),"",F673/G673*I673),"")</f>
        <v/>
      </c>
      <c r="O673" s="18"/>
    </row>
    <row r="674" customFormat="false" ht="15" hidden="false" customHeight="false" outlineLevel="0" collapsed="false">
      <c r="A674" s="18"/>
      <c r="B674" s="18"/>
      <c r="C674" s="18"/>
      <c r="D674" s="18"/>
      <c r="E674" s="18"/>
      <c r="F674" s="20"/>
      <c r="G674" s="18"/>
      <c r="H674" s="18"/>
      <c r="I674" s="21" t="str">
        <f aca="false">IF(OR(G674="",H674=""),"",IF(G674&gt;H674,G674-H674,0))</f>
        <v/>
      </c>
      <c r="J674" s="21" t="str">
        <f aca="false">IF(OR(G674="",H674=""),"",IF(H674&gt;G674,H674-G674,0))</f>
        <v/>
      </c>
      <c r="K674" s="18"/>
      <c r="L674" s="22" t="str">
        <f aca="false">IF(G674="","",IF(H674="","Pending",IF(H674&lt;G674,"Short / Not Traced",IF(H674&gt;G674,"Excess Found",IF(K674="Yes","Location Mismatch","Verified")))))</f>
        <v/>
      </c>
      <c r="M674" s="18"/>
      <c r="N674" s="21" t="str">
        <f aca="false">IFERROR(IF(OR(I674="",I674=0),"",F674/G674*I674),"")</f>
        <v/>
      </c>
      <c r="O674" s="18"/>
    </row>
    <row r="675" customFormat="false" ht="15" hidden="false" customHeight="false" outlineLevel="0" collapsed="false">
      <c r="A675" s="18"/>
      <c r="B675" s="18"/>
      <c r="C675" s="18"/>
      <c r="D675" s="18"/>
      <c r="E675" s="18"/>
      <c r="F675" s="20"/>
      <c r="G675" s="18"/>
      <c r="H675" s="18"/>
      <c r="I675" s="21" t="str">
        <f aca="false">IF(OR(G675="",H675=""),"",IF(G675&gt;H675,G675-H675,0))</f>
        <v/>
      </c>
      <c r="J675" s="21" t="str">
        <f aca="false">IF(OR(G675="",H675=""),"",IF(H675&gt;G675,H675-G675,0))</f>
        <v/>
      </c>
      <c r="K675" s="18"/>
      <c r="L675" s="22" t="str">
        <f aca="false">IF(G675="","",IF(H675="","Pending",IF(H675&lt;G675,"Short / Not Traced",IF(H675&gt;G675,"Excess Found",IF(K675="Yes","Location Mismatch","Verified")))))</f>
        <v/>
      </c>
      <c r="M675" s="18"/>
      <c r="N675" s="21" t="str">
        <f aca="false">IFERROR(IF(OR(I675="",I675=0),"",F675/G675*I675),"")</f>
        <v/>
      </c>
      <c r="O675" s="18"/>
    </row>
    <row r="676" customFormat="false" ht="15" hidden="false" customHeight="false" outlineLevel="0" collapsed="false">
      <c r="A676" s="18"/>
      <c r="B676" s="18"/>
      <c r="C676" s="18"/>
      <c r="D676" s="18"/>
      <c r="E676" s="18"/>
      <c r="F676" s="20"/>
      <c r="G676" s="18"/>
      <c r="H676" s="18"/>
      <c r="I676" s="21" t="str">
        <f aca="false">IF(OR(G676="",H676=""),"",IF(G676&gt;H676,G676-H676,0))</f>
        <v/>
      </c>
      <c r="J676" s="21" t="str">
        <f aca="false">IF(OR(G676="",H676=""),"",IF(H676&gt;G676,H676-G676,0))</f>
        <v/>
      </c>
      <c r="K676" s="18"/>
      <c r="L676" s="22" t="str">
        <f aca="false">IF(G676="","",IF(H676="","Pending",IF(H676&lt;G676,"Short / Not Traced",IF(H676&gt;G676,"Excess Found",IF(K676="Yes","Location Mismatch","Verified")))))</f>
        <v/>
      </c>
      <c r="M676" s="18"/>
      <c r="N676" s="21" t="str">
        <f aca="false">IFERROR(IF(OR(I676="",I676=0),"",F676/G676*I676),"")</f>
        <v/>
      </c>
      <c r="O676" s="18"/>
    </row>
    <row r="677" customFormat="false" ht="15" hidden="false" customHeight="false" outlineLevel="0" collapsed="false">
      <c r="A677" s="18"/>
      <c r="B677" s="18"/>
      <c r="C677" s="18"/>
      <c r="D677" s="18"/>
      <c r="E677" s="18"/>
      <c r="F677" s="20"/>
      <c r="G677" s="18"/>
      <c r="H677" s="18"/>
      <c r="I677" s="21" t="str">
        <f aca="false">IF(OR(G677="",H677=""),"",IF(G677&gt;H677,G677-H677,0))</f>
        <v/>
      </c>
      <c r="J677" s="21" t="str">
        <f aca="false">IF(OR(G677="",H677=""),"",IF(H677&gt;G677,H677-G677,0))</f>
        <v/>
      </c>
      <c r="K677" s="18"/>
      <c r="L677" s="22" t="str">
        <f aca="false">IF(G677="","",IF(H677="","Pending",IF(H677&lt;G677,"Short / Not Traced",IF(H677&gt;G677,"Excess Found",IF(K677="Yes","Location Mismatch","Verified")))))</f>
        <v/>
      </c>
      <c r="M677" s="18"/>
      <c r="N677" s="21" t="str">
        <f aca="false">IFERROR(IF(OR(I677="",I677=0),"",F677/G677*I677),"")</f>
        <v/>
      </c>
      <c r="O677" s="18"/>
    </row>
    <row r="678" customFormat="false" ht="15" hidden="false" customHeight="false" outlineLevel="0" collapsed="false">
      <c r="A678" s="18"/>
      <c r="B678" s="18"/>
      <c r="C678" s="18"/>
      <c r="D678" s="18"/>
      <c r="E678" s="18"/>
      <c r="F678" s="20"/>
      <c r="G678" s="18"/>
      <c r="H678" s="18"/>
      <c r="I678" s="21" t="str">
        <f aca="false">IF(OR(G678="",H678=""),"",IF(G678&gt;H678,G678-H678,0))</f>
        <v/>
      </c>
      <c r="J678" s="21" t="str">
        <f aca="false">IF(OR(G678="",H678=""),"",IF(H678&gt;G678,H678-G678,0))</f>
        <v/>
      </c>
      <c r="K678" s="18"/>
      <c r="L678" s="22" t="str">
        <f aca="false">IF(G678="","",IF(H678="","Pending",IF(H678&lt;G678,"Short / Not Traced",IF(H678&gt;G678,"Excess Found",IF(K678="Yes","Location Mismatch","Verified")))))</f>
        <v/>
      </c>
      <c r="M678" s="18"/>
      <c r="N678" s="21" t="str">
        <f aca="false">IFERROR(IF(OR(I678="",I678=0),"",F678/G678*I678),"")</f>
        <v/>
      </c>
      <c r="O678" s="18"/>
    </row>
    <row r="679" customFormat="false" ht="15" hidden="false" customHeight="false" outlineLevel="0" collapsed="false">
      <c r="A679" s="18"/>
      <c r="B679" s="18"/>
      <c r="C679" s="18"/>
      <c r="D679" s="18"/>
      <c r="E679" s="18"/>
      <c r="F679" s="20"/>
      <c r="G679" s="18"/>
      <c r="H679" s="18"/>
      <c r="I679" s="21" t="str">
        <f aca="false">IF(OR(G679="",H679=""),"",IF(G679&gt;H679,G679-H679,0))</f>
        <v/>
      </c>
      <c r="J679" s="21" t="str">
        <f aca="false">IF(OR(G679="",H679=""),"",IF(H679&gt;G679,H679-G679,0))</f>
        <v/>
      </c>
      <c r="K679" s="18"/>
      <c r="L679" s="22" t="str">
        <f aca="false">IF(G679="","",IF(H679="","Pending",IF(H679&lt;G679,"Short / Not Traced",IF(H679&gt;G679,"Excess Found",IF(K679="Yes","Location Mismatch","Verified")))))</f>
        <v/>
      </c>
      <c r="M679" s="18"/>
      <c r="N679" s="21" t="str">
        <f aca="false">IFERROR(IF(OR(I679="",I679=0),"",F679/G679*I679),"")</f>
        <v/>
      </c>
      <c r="O679" s="18"/>
    </row>
    <row r="680" customFormat="false" ht="15" hidden="false" customHeight="false" outlineLevel="0" collapsed="false">
      <c r="A680" s="18"/>
      <c r="B680" s="18"/>
      <c r="C680" s="18"/>
      <c r="D680" s="18"/>
      <c r="E680" s="18"/>
      <c r="F680" s="20"/>
      <c r="G680" s="18"/>
      <c r="H680" s="18"/>
      <c r="I680" s="21" t="str">
        <f aca="false">IF(OR(G680="",H680=""),"",IF(G680&gt;H680,G680-H680,0))</f>
        <v/>
      </c>
      <c r="J680" s="21" t="str">
        <f aca="false">IF(OR(G680="",H680=""),"",IF(H680&gt;G680,H680-G680,0))</f>
        <v/>
      </c>
      <c r="K680" s="18"/>
      <c r="L680" s="22" t="str">
        <f aca="false">IF(G680="","",IF(H680="","Pending",IF(H680&lt;G680,"Short / Not Traced",IF(H680&gt;G680,"Excess Found",IF(K680="Yes","Location Mismatch","Verified")))))</f>
        <v/>
      </c>
      <c r="M680" s="18"/>
      <c r="N680" s="21" t="str">
        <f aca="false">IFERROR(IF(OR(I680="",I680=0),"",F680/G680*I680),"")</f>
        <v/>
      </c>
      <c r="O680" s="18"/>
    </row>
    <row r="681" customFormat="false" ht="15" hidden="false" customHeight="false" outlineLevel="0" collapsed="false">
      <c r="A681" s="18"/>
      <c r="B681" s="18"/>
      <c r="C681" s="18"/>
      <c r="D681" s="18"/>
      <c r="E681" s="18"/>
      <c r="F681" s="20"/>
      <c r="G681" s="18"/>
      <c r="H681" s="18"/>
      <c r="I681" s="21" t="str">
        <f aca="false">IF(OR(G681="",H681=""),"",IF(G681&gt;H681,G681-H681,0))</f>
        <v/>
      </c>
      <c r="J681" s="21" t="str">
        <f aca="false">IF(OR(G681="",H681=""),"",IF(H681&gt;G681,H681-G681,0))</f>
        <v/>
      </c>
      <c r="K681" s="18"/>
      <c r="L681" s="22" t="str">
        <f aca="false">IF(G681="","",IF(H681="","Pending",IF(H681&lt;G681,"Short / Not Traced",IF(H681&gt;G681,"Excess Found",IF(K681="Yes","Location Mismatch","Verified")))))</f>
        <v/>
      </c>
      <c r="M681" s="18"/>
      <c r="N681" s="21" t="str">
        <f aca="false">IFERROR(IF(OR(I681="",I681=0),"",F681/G681*I681),"")</f>
        <v/>
      </c>
      <c r="O681" s="18"/>
    </row>
    <row r="682" customFormat="false" ht="15" hidden="false" customHeight="false" outlineLevel="0" collapsed="false">
      <c r="A682" s="18"/>
      <c r="B682" s="18"/>
      <c r="C682" s="18"/>
      <c r="D682" s="18"/>
      <c r="E682" s="18"/>
      <c r="F682" s="20"/>
      <c r="G682" s="18"/>
      <c r="H682" s="18"/>
      <c r="I682" s="21" t="str">
        <f aca="false">IF(OR(G682="",H682=""),"",IF(G682&gt;H682,G682-H682,0))</f>
        <v/>
      </c>
      <c r="J682" s="21" t="str">
        <f aca="false">IF(OR(G682="",H682=""),"",IF(H682&gt;G682,H682-G682,0))</f>
        <v/>
      </c>
      <c r="K682" s="18"/>
      <c r="L682" s="22" t="str">
        <f aca="false">IF(G682="","",IF(H682="","Pending",IF(H682&lt;G682,"Short / Not Traced",IF(H682&gt;G682,"Excess Found",IF(K682="Yes","Location Mismatch","Verified")))))</f>
        <v/>
      </c>
      <c r="M682" s="18"/>
      <c r="N682" s="21" t="str">
        <f aca="false">IFERROR(IF(OR(I682="",I682=0),"",F682/G682*I682),"")</f>
        <v/>
      </c>
      <c r="O682" s="18"/>
    </row>
    <row r="683" customFormat="false" ht="15" hidden="false" customHeight="false" outlineLevel="0" collapsed="false">
      <c r="A683" s="18"/>
      <c r="B683" s="18"/>
      <c r="C683" s="18"/>
      <c r="D683" s="18"/>
      <c r="E683" s="18"/>
      <c r="F683" s="20"/>
      <c r="G683" s="18"/>
      <c r="H683" s="18"/>
      <c r="I683" s="21" t="str">
        <f aca="false">IF(OR(G683="",H683=""),"",IF(G683&gt;H683,G683-H683,0))</f>
        <v/>
      </c>
      <c r="J683" s="21" t="str">
        <f aca="false">IF(OR(G683="",H683=""),"",IF(H683&gt;G683,H683-G683,0))</f>
        <v/>
      </c>
      <c r="K683" s="18"/>
      <c r="L683" s="22" t="str">
        <f aca="false">IF(G683="","",IF(H683="","Pending",IF(H683&lt;G683,"Short / Not Traced",IF(H683&gt;G683,"Excess Found",IF(K683="Yes","Location Mismatch","Verified")))))</f>
        <v/>
      </c>
      <c r="M683" s="18"/>
      <c r="N683" s="21" t="str">
        <f aca="false">IFERROR(IF(OR(I683="",I683=0),"",F683/G683*I683),"")</f>
        <v/>
      </c>
      <c r="O683" s="18"/>
    </row>
    <row r="684" customFormat="false" ht="15" hidden="false" customHeight="false" outlineLevel="0" collapsed="false">
      <c r="A684" s="18"/>
      <c r="B684" s="18"/>
      <c r="C684" s="18"/>
      <c r="D684" s="18"/>
      <c r="E684" s="18"/>
      <c r="F684" s="20"/>
      <c r="G684" s="18"/>
      <c r="H684" s="18"/>
      <c r="I684" s="21" t="str">
        <f aca="false">IF(OR(G684="",H684=""),"",IF(G684&gt;H684,G684-H684,0))</f>
        <v/>
      </c>
      <c r="J684" s="21" t="str">
        <f aca="false">IF(OR(G684="",H684=""),"",IF(H684&gt;G684,H684-G684,0))</f>
        <v/>
      </c>
      <c r="K684" s="18"/>
      <c r="L684" s="22" t="str">
        <f aca="false">IF(G684="","",IF(H684="","Pending",IF(H684&lt;G684,"Short / Not Traced",IF(H684&gt;G684,"Excess Found",IF(K684="Yes","Location Mismatch","Verified")))))</f>
        <v/>
      </c>
      <c r="M684" s="18"/>
      <c r="N684" s="21" t="str">
        <f aca="false">IFERROR(IF(OR(I684="",I684=0),"",F684/G684*I684),"")</f>
        <v/>
      </c>
      <c r="O684" s="18"/>
    </row>
    <row r="685" customFormat="false" ht="15" hidden="false" customHeight="false" outlineLevel="0" collapsed="false">
      <c r="A685" s="18"/>
      <c r="B685" s="18"/>
      <c r="C685" s="18"/>
      <c r="D685" s="18"/>
      <c r="E685" s="18"/>
      <c r="F685" s="20"/>
      <c r="G685" s="18"/>
      <c r="H685" s="18"/>
      <c r="I685" s="21" t="str">
        <f aca="false">IF(OR(G685="",H685=""),"",IF(G685&gt;H685,G685-H685,0))</f>
        <v/>
      </c>
      <c r="J685" s="21" t="str">
        <f aca="false">IF(OR(G685="",H685=""),"",IF(H685&gt;G685,H685-G685,0))</f>
        <v/>
      </c>
      <c r="K685" s="18"/>
      <c r="L685" s="22" t="str">
        <f aca="false">IF(G685="","",IF(H685="","Pending",IF(H685&lt;G685,"Short / Not Traced",IF(H685&gt;G685,"Excess Found",IF(K685="Yes","Location Mismatch","Verified")))))</f>
        <v/>
      </c>
      <c r="M685" s="18"/>
      <c r="N685" s="21" t="str">
        <f aca="false">IFERROR(IF(OR(I685="",I685=0),"",F685/G685*I685),"")</f>
        <v/>
      </c>
      <c r="O685" s="18"/>
    </row>
    <row r="686" customFormat="false" ht="15" hidden="false" customHeight="false" outlineLevel="0" collapsed="false">
      <c r="A686" s="18"/>
      <c r="B686" s="18"/>
      <c r="C686" s="18"/>
      <c r="D686" s="18"/>
      <c r="E686" s="18"/>
      <c r="F686" s="20"/>
      <c r="G686" s="18"/>
      <c r="H686" s="18"/>
      <c r="I686" s="21" t="str">
        <f aca="false">IF(OR(G686="",H686=""),"",IF(G686&gt;H686,G686-H686,0))</f>
        <v/>
      </c>
      <c r="J686" s="21" t="str">
        <f aca="false">IF(OR(G686="",H686=""),"",IF(H686&gt;G686,H686-G686,0))</f>
        <v/>
      </c>
      <c r="K686" s="18"/>
      <c r="L686" s="22" t="str">
        <f aca="false">IF(G686="","",IF(H686="","Pending",IF(H686&lt;G686,"Short / Not Traced",IF(H686&gt;G686,"Excess Found",IF(K686="Yes","Location Mismatch","Verified")))))</f>
        <v/>
      </c>
      <c r="M686" s="18"/>
      <c r="N686" s="21" t="str">
        <f aca="false">IFERROR(IF(OR(I686="",I686=0),"",F686/G686*I686),"")</f>
        <v/>
      </c>
      <c r="O686" s="18"/>
    </row>
    <row r="687" customFormat="false" ht="15" hidden="false" customHeight="false" outlineLevel="0" collapsed="false">
      <c r="A687" s="18"/>
      <c r="B687" s="18"/>
      <c r="C687" s="18"/>
      <c r="D687" s="18"/>
      <c r="E687" s="18"/>
      <c r="F687" s="20"/>
      <c r="G687" s="18"/>
      <c r="H687" s="18"/>
      <c r="I687" s="21" t="str">
        <f aca="false">IF(OR(G687="",H687=""),"",IF(G687&gt;H687,G687-H687,0))</f>
        <v/>
      </c>
      <c r="J687" s="21" t="str">
        <f aca="false">IF(OR(G687="",H687=""),"",IF(H687&gt;G687,H687-G687,0))</f>
        <v/>
      </c>
      <c r="K687" s="18"/>
      <c r="L687" s="22" t="str">
        <f aca="false">IF(G687="","",IF(H687="","Pending",IF(H687&lt;G687,"Short / Not Traced",IF(H687&gt;G687,"Excess Found",IF(K687="Yes","Location Mismatch","Verified")))))</f>
        <v/>
      </c>
      <c r="M687" s="18"/>
      <c r="N687" s="21" t="str">
        <f aca="false">IFERROR(IF(OR(I687="",I687=0),"",F687/G687*I687),"")</f>
        <v/>
      </c>
      <c r="O687" s="18"/>
    </row>
    <row r="688" customFormat="false" ht="15" hidden="false" customHeight="false" outlineLevel="0" collapsed="false">
      <c r="A688" s="18"/>
      <c r="B688" s="18"/>
      <c r="C688" s="18"/>
      <c r="D688" s="18"/>
      <c r="E688" s="18"/>
      <c r="F688" s="20"/>
      <c r="G688" s="18"/>
      <c r="H688" s="18"/>
      <c r="I688" s="21" t="str">
        <f aca="false">IF(OR(G688="",H688=""),"",IF(G688&gt;H688,G688-H688,0))</f>
        <v/>
      </c>
      <c r="J688" s="21" t="str">
        <f aca="false">IF(OR(G688="",H688=""),"",IF(H688&gt;G688,H688-G688,0))</f>
        <v/>
      </c>
      <c r="K688" s="18"/>
      <c r="L688" s="22" t="str">
        <f aca="false">IF(G688="","",IF(H688="","Pending",IF(H688&lt;G688,"Short / Not Traced",IF(H688&gt;G688,"Excess Found",IF(K688="Yes","Location Mismatch","Verified")))))</f>
        <v/>
      </c>
      <c r="M688" s="18"/>
      <c r="N688" s="21" t="str">
        <f aca="false">IFERROR(IF(OR(I688="",I688=0),"",F688/G688*I688),"")</f>
        <v/>
      </c>
      <c r="O688" s="18"/>
    </row>
    <row r="689" customFormat="false" ht="15" hidden="false" customHeight="false" outlineLevel="0" collapsed="false">
      <c r="A689" s="18"/>
      <c r="B689" s="18"/>
      <c r="C689" s="18"/>
      <c r="D689" s="18"/>
      <c r="E689" s="18"/>
      <c r="F689" s="20"/>
      <c r="G689" s="18"/>
      <c r="H689" s="18"/>
      <c r="I689" s="21" t="str">
        <f aca="false">IF(OR(G689="",H689=""),"",IF(G689&gt;H689,G689-H689,0))</f>
        <v/>
      </c>
      <c r="J689" s="21" t="str">
        <f aca="false">IF(OR(G689="",H689=""),"",IF(H689&gt;G689,H689-G689,0))</f>
        <v/>
      </c>
      <c r="K689" s="18"/>
      <c r="L689" s="22" t="str">
        <f aca="false">IF(G689="","",IF(H689="","Pending",IF(H689&lt;G689,"Short / Not Traced",IF(H689&gt;G689,"Excess Found",IF(K689="Yes","Location Mismatch","Verified")))))</f>
        <v/>
      </c>
      <c r="M689" s="18"/>
      <c r="N689" s="21" t="str">
        <f aca="false">IFERROR(IF(OR(I689="",I689=0),"",F689/G689*I689),"")</f>
        <v/>
      </c>
      <c r="O689" s="18"/>
    </row>
    <row r="690" customFormat="false" ht="15" hidden="false" customHeight="false" outlineLevel="0" collapsed="false">
      <c r="A690" s="18"/>
      <c r="B690" s="18"/>
      <c r="C690" s="18"/>
      <c r="D690" s="18"/>
      <c r="E690" s="18"/>
      <c r="F690" s="20"/>
      <c r="G690" s="18"/>
      <c r="H690" s="18"/>
      <c r="I690" s="21" t="str">
        <f aca="false">IF(OR(G690="",H690=""),"",IF(G690&gt;H690,G690-H690,0))</f>
        <v/>
      </c>
      <c r="J690" s="21" t="str">
        <f aca="false">IF(OR(G690="",H690=""),"",IF(H690&gt;G690,H690-G690,0))</f>
        <v/>
      </c>
      <c r="K690" s="18"/>
      <c r="L690" s="22" t="str">
        <f aca="false">IF(G690="","",IF(H690="","Pending",IF(H690&lt;G690,"Short / Not Traced",IF(H690&gt;G690,"Excess Found",IF(K690="Yes","Location Mismatch","Verified")))))</f>
        <v/>
      </c>
      <c r="M690" s="18"/>
      <c r="N690" s="21" t="str">
        <f aca="false">IFERROR(IF(OR(I690="",I690=0),"",F690/G690*I690),"")</f>
        <v/>
      </c>
      <c r="O690" s="18"/>
    </row>
    <row r="691" customFormat="false" ht="15" hidden="false" customHeight="false" outlineLevel="0" collapsed="false">
      <c r="A691" s="18"/>
      <c r="B691" s="18"/>
      <c r="C691" s="18"/>
      <c r="D691" s="18"/>
      <c r="E691" s="18"/>
      <c r="F691" s="20"/>
      <c r="G691" s="18"/>
      <c r="H691" s="18"/>
      <c r="I691" s="21" t="str">
        <f aca="false">IF(OR(G691="",H691=""),"",IF(G691&gt;H691,G691-H691,0))</f>
        <v/>
      </c>
      <c r="J691" s="21" t="str">
        <f aca="false">IF(OR(G691="",H691=""),"",IF(H691&gt;G691,H691-G691,0))</f>
        <v/>
      </c>
      <c r="K691" s="18"/>
      <c r="L691" s="22" t="str">
        <f aca="false">IF(G691="","",IF(H691="","Pending",IF(H691&lt;G691,"Short / Not Traced",IF(H691&gt;G691,"Excess Found",IF(K691="Yes","Location Mismatch","Verified")))))</f>
        <v/>
      </c>
      <c r="M691" s="18"/>
      <c r="N691" s="21" t="str">
        <f aca="false">IFERROR(IF(OR(I691="",I691=0),"",F691/G691*I691),"")</f>
        <v/>
      </c>
      <c r="O691" s="18"/>
    </row>
    <row r="692" customFormat="false" ht="15" hidden="false" customHeight="false" outlineLevel="0" collapsed="false">
      <c r="A692" s="18"/>
      <c r="B692" s="18"/>
      <c r="C692" s="18"/>
      <c r="D692" s="18"/>
      <c r="E692" s="18"/>
      <c r="F692" s="20"/>
      <c r="G692" s="18"/>
      <c r="H692" s="18"/>
      <c r="I692" s="21" t="str">
        <f aca="false">IF(OR(G692="",H692=""),"",IF(G692&gt;H692,G692-H692,0))</f>
        <v/>
      </c>
      <c r="J692" s="21" t="str">
        <f aca="false">IF(OR(G692="",H692=""),"",IF(H692&gt;G692,H692-G692,0))</f>
        <v/>
      </c>
      <c r="K692" s="18"/>
      <c r="L692" s="22" t="str">
        <f aca="false">IF(G692="","",IF(H692="","Pending",IF(H692&lt;G692,"Short / Not Traced",IF(H692&gt;G692,"Excess Found",IF(K692="Yes","Location Mismatch","Verified")))))</f>
        <v/>
      </c>
      <c r="M692" s="18"/>
      <c r="N692" s="21" t="str">
        <f aca="false">IFERROR(IF(OR(I692="",I692=0),"",F692/G692*I692),"")</f>
        <v/>
      </c>
      <c r="O692" s="18"/>
    </row>
    <row r="693" customFormat="false" ht="15" hidden="false" customHeight="false" outlineLevel="0" collapsed="false">
      <c r="A693" s="18"/>
      <c r="B693" s="18"/>
      <c r="C693" s="18"/>
      <c r="D693" s="18"/>
      <c r="E693" s="18"/>
      <c r="F693" s="20"/>
      <c r="G693" s="18"/>
      <c r="H693" s="18"/>
      <c r="I693" s="21" t="str">
        <f aca="false">IF(OR(G693="",H693=""),"",IF(G693&gt;H693,G693-H693,0))</f>
        <v/>
      </c>
      <c r="J693" s="21" t="str">
        <f aca="false">IF(OR(G693="",H693=""),"",IF(H693&gt;G693,H693-G693,0))</f>
        <v/>
      </c>
      <c r="K693" s="18"/>
      <c r="L693" s="22" t="str">
        <f aca="false">IF(G693="","",IF(H693="","Pending",IF(H693&lt;G693,"Short / Not Traced",IF(H693&gt;G693,"Excess Found",IF(K693="Yes","Location Mismatch","Verified")))))</f>
        <v/>
      </c>
      <c r="M693" s="18"/>
      <c r="N693" s="21" t="str">
        <f aca="false">IFERROR(IF(OR(I693="",I693=0),"",F693/G693*I693),"")</f>
        <v/>
      </c>
      <c r="O693" s="18"/>
    </row>
    <row r="694" customFormat="false" ht="15" hidden="false" customHeight="false" outlineLevel="0" collapsed="false">
      <c r="A694" s="18"/>
      <c r="B694" s="18"/>
      <c r="C694" s="18"/>
      <c r="D694" s="18"/>
      <c r="E694" s="18"/>
      <c r="F694" s="20"/>
      <c r="G694" s="18"/>
      <c r="H694" s="18"/>
      <c r="I694" s="21" t="str">
        <f aca="false">IF(OR(G694="",H694=""),"",IF(G694&gt;H694,G694-H694,0))</f>
        <v/>
      </c>
      <c r="J694" s="21" t="str">
        <f aca="false">IF(OR(G694="",H694=""),"",IF(H694&gt;G694,H694-G694,0))</f>
        <v/>
      </c>
      <c r="K694" s="18"/>
      <c r="L694" s="22" t="str">
        <f aca="false">IF(G694="","",IF(H694="","Pending",IF(H694&lt;G694,"Short / Not Traced",IF(H694&gt;G694,"Excess Found",IF(K694="Yes","Location Mismatch","Verified")))))</f>
        <v/>
      </c>
      <c r="M694" s="18"/>
      <c r="N694" s="21" t="str">
        <f aca="false">IFERROR(IF(OR(I694="",I694=0),"",F694/G694*I694),"")</f>
        <v/>
      </c>
      <c r="O694" s="18"/>
    </row>
    <row r="695" customFormat="false" ht="15" hidden="false" customHeight="false" outlineLevel="0" collapsed="false">
      <c r="A695" s="18"/>
      <c r="B695" s="18"/>
      <c r="C695" s="18"/>
      <c r="D695" s="18"/>
      <c r="E695" s="18"/>
      <c r="F695" s="20"/>
      <c r="G695" s="18"/>
      <c r="H695" s="18"/>
      <c r="I695" s="21" t="str">
        <f aca="false">IF(OR(G695="",H695=""),"",IF(G695&gt;H695,G695-H695,0))</f>
        <v/>
      </c>
      <c r="J695" s="21" t="str">
        <f aca="false">IF(OR(G695="",H695=""),"",IF(H695&gt;G695,H695-G695,0))</f>
        <v/>
      </c>
      <c r="K695" s="18"/>
      <c r="L695" s="22" t="str">
        <f aca="false">IF(G695="","",IF(H695="","Pending",IF(H695&lt;G695,"Short / Not Traced",IF(H695&gt;G695,"Excess Found",IF(K695="Yes","Location Mismatch","Verified")))))</f>
        <v/>
      </c>
      <c r="M695" s="18"/>
      <c r="N695" s="21" t="str">
        <f aca="false">IFERROR(IF(OR(I695="",I695=0),"",F695/G695*I695),"")</f>
        <v/>
      </c>
      <c r="O695" s="18"/>
    </row>
    <row r="696" customFormat="false" ht="15" hidden="false" customHeight="false" outlineLevel="0" collapsed="false">
      <c r="A696" s="18"/>
      <c r="B696" s="18"/>
      <c r="C696" s="18"/>
      <c r="D696" s="18"/>
      <c r="E696" s="18"/>
      <c r="F696" s="20"/>
      <c r="G696" s="18"/>
      <c r="H696" s="18"/>
      <c r="I696" s="21" t="str">
        <f aca="false">IF(OR(G696="",H696=""),"",IF(G696&gt;H696,G696-H696,0))</f>
        <v/>
      </c>
      <c r="J696" s="21" t="str">
        <f aca="false">IF(OR(G696="",H696=""),"",IF(H696&gt;G696,H696-G696,0))</f>
        <v/>
      </c>
      <c r="K696" s="18"/>
      <c r="L696" s="22" t="str">
        <f aca="false">IF(G696="","",IF(H696="","Pending",IF(H696&lt;G696,"Short / Not Traced",IF(H696&gt;G696,"Excess Found",IF(K696="Yes","Location Mismatch","Verified")))))</f>
        <v/>
      </c>
      <c r="M696" s="18"/>
      <c r="N696" s="21" t="str">
        <f aca="false">IFERROR(IF(OR(I696="",I696=0),"",F696/G696*I696),"")</f>
        <v/>
      </c>
      <c r="O696" s="18"/>
    </row>
    <row r="697" customFormat="false" ht="15" hidden="false" customHeight="false" outlineLevel="0" collapsed="false">
      <c r="A697" s="18"/>
      <c r="B697" s="18"/>
      <c r="C697" s="18"/>
      <c r="D697" s="18"/>
      <c r="E697" s="18"/>
      <c r="F697" s="20"/>
      <c r="G697" s="18"/>
      <c r="H697" s="18"/>
      <c r="I697" s="21" t="str">
        <f aca="false">IF(OR(G697="",H697=""),"",IF(G697&gt;H697,G697-H697,0))</f>
        <v/>
      </c>
      <c r="J697" s="21" t="str">
        <f aca="false">IF(OR(G697="",H697=""),"",IF(H697&gt;G697,H697-G697,0))</f>
        <v/>
      </c>
      <c r="K697" s="18"/>
      <c r="L697" s="22" t="str">
        <f aca="false">IF(G697="","",IF(H697="","Pending",IF(H697&lt;G697,"Short / Not Traced",IF(H697&gt;G697,"Excess Found",IF(K697="Yes","Location Mismatch","Verified")))))</f>
        <v/>
      </c>
      <c r="M697" s="18"/>
      <c r="N697" s="21" t="str">
        <f aca="false">IFERROR(IF(OR(I697="",I697=0),"",F697/G697*I697),"")</f>
        <v/>
      </c>
      <c r="O697" s="18"/>
    </row>
    <row r="698" customFormat="false" ht="15" hidden="false" customHeight="false" outlineLevel="0" collapsed="false">
      <c r="A698" s="18"/>
      <c r="B698" s="18"/>
      <c r="C698" s="18"/>
      <c r="D698" s="18"/>
      <c r="E698" s="18"/>
      <c r="F698" s="20"/>
      <c r="G698" s="18"/>
      <c r="H698" s="18"/>
      <c r="I698" s="21" t="str">
        <f aca="false">IF(OR(G698="",H698=""),"",IF(G698&gt;H698,G698-H698,0))</f>
        <v/>
      </c>
      <c r="J698" s="21" t="str">
        <f aca="false">IF(OR(G698="",H698=""),"",IF(H698&gt;G698,H698-G698,0))</f>
        <v/>
      </c>
      <c r="K698" s="18"/>
      <c r="L698" s="22" t="str">
        <f aca="false">IF(G698="","",IF(H698="","Pending",IF(H698&lt;G698,"Short / Not Traced",IF(H698&gt;G698,"Excess Found",IF(K698="Yes","Location Mismatch","Verified")))))</f>
        <v/>
      </c>
      <c r="M698" s="18"/>
      <c r="N698" s="21" t="str">
        <f aca="false">IFERROR(IF(OR(I698="",I698=0),"",F698/G698*I698),"")</f>
        <v/>
      </c>
      <c r="O698" s="18"/>
    </row>
    <row r="699" customFormat="false" ht="15" hidden="false" customHeight="false" outlineLevel="0" collapsed="false">
      <c r="A699" s="18"/>
      <c r="B699" s="18"/>
      <c r="C699" s="18"/>
      <c r="D699" s="18"/>
      <c r="E699" s="18"/>
      <c r="F699" s="20"/>
      <c r="G699" s="18"/>
      <c r="H699" s="18"/>
      <c r="I699" s="21" t="str">
        <f aca="false">IF(OR(G699="",H699=""),"",IF(G699&gt;H699,G699-H699,0))</f>
        <v/>
      </c>
      <c r="J699" s="21" t="str">
        <f aca="false">IF(OR(G699="",H699=""),"",IF(H699&gt;G699,H699-G699,0))</f>
        <v/>
      </c>
      <c r="K699" s="18"/>
      <c r="L699" s="22" t="str">
        <f aca="false">IF(G699="","",IF(H699="","Pending",IF(H699&lt;G699,"Short / Not Traced",IF(H699&gt;G699,"Excess Found",IF(K699="Yes","Location Mismatch","Verified")))))</f>
        <v/>
      </c>
      <c r="M699" s="18"/>
      <c r="N699" s="21" t="str">
        <f aca="false">IFERROR(IF(OR(I699="",I699=0),"",F699/G699*I699),"")</f>
        <v/>
      </c>
      <c r="O699" s="18"/>
    </row>
    <row r="700" customFormat="false" ht="15" hidden="false" customHeight="false" outlineLevel="0" collapsed="false">
      <c r="A700" s="18"/>
      <c r="B700" s="18"/>
      <c r="C700" s="18"/>
      <c r="D700" s="18"/>
      <c r="E700" s="18"/>
      <c r="F700" s="20"/>
      <c r="G700" s="18"/>
      <c r="H700" s="18"/>
      <c r="I700" s="21" t="str">
        <f aca="false">IF(OR(G700="",H700=""),"",IF(G700&gt;H700,G700-H700,0))</f>
        <v/>
      </c>
      <c r="J700" s="21" t="str">
        <f aca="false">IF(OR(G700="",H700=""),"",IF(H700&gt;G700,H700-G700,0))</f>
        <v/>
      </c>
      <c r="K700" s="18"/>
      <c r="L700" s="22" t="str">
        <f aca="false">IF(G700="","",IF(H700="","Pending",IF(H700&lt;G700,"Short / Not Traced",IF(H700&gt;G700,"Excess Found",IF(K700="Yes","Location Mismatch","Verified")))))</f>
        <v/>
      </c>
      <c r="M700" s="18"/>
      <c r="N700" s="21" t="str">
        <f aca="false">IFERROR(IF(OR(I700="",I700=0),"",F700/G700*I700),"")</f>
        <v/>
      </c>
      <c r="O700" s="18"/>
    </row>
    <row r="701" customFormat="false" ht="15" hidden="false" customHeight="false" outlineLevel="0" collapsed="false">
      <c r="A701" s="18"/>
      <c r="B701" s="18"/>
      <c r="C701" s="18"/>
      <c r="D701" s="18"/>
      <c r="E701" s="18"/>
      <c r="F701" s="20"/>
      <c r="G701" s="18"/>
      <c r="H701" s="18"/>
      <c r="I701" s="21" t="str">
        <f aca="false">IF(OR(G701="",H701=""),"",IF(G701&gt;H701,G701-H701,0))</f>
        <v/>
      </c>
      <c r="J701" s="21" t="str">
        <f aca="false">IF(OR(G701="",H701=""),"",IF(H701&gt;G701,H701-G701,0))</f>
        <v/>
      </c>
      <c r="K701" s="18"/>
      <c r="L701" s="22" t="str">
        <f aca="false">IF(G701="","",IF(H701="","Pending",IF(H701&lt;G701,"Short / Not Traced",IF(H701&gt;G701,"Excess Found",IF(K701="Yes","Location Mismatch","Verified")))))</f>
        <v/>
      </c>
      <c r="M701" s="18"/>
      <c r="N701" s="21" t="str">
        <f aca="false">IFERROR(IF(OR(I701="",I701=0),"",F701/G701*I701),"")</f>
        <v/>
      </c>
      <c r="O701" s="18"/>
    </row>
    <row r="702" customFormat="false" ht="15" hidden="false" customHeight="false" outlineLevel="0" collapsed="false">
      <c r="A702" s="18"/>
      <c r="B702" s="18"/>
      <c r="C702" s="18"/>
      <c r="D702" s="18"/>
      <c r="E702" s="18"/>
      <c r="F702" s="20"/>
      <c r="G702" s="18"/>
      <c r="H702" s="18"/>
      <c r="I702" s="21" t="str">
        <f aca="false">IF(OR(G702="",H702=""),"",IF(G702&gt;H702,G702-H702,0))</f>
        <v/>
      </c>
      <c r="J702" s="21" t="str">
        <f aca="false">IF(OR(G702="",H702=""),"",IF(H702&gt;G702,H702-G702,0))</f>
        <v/>
      </c>
      <c r="K702" s="18"/>
      <c r="L702" s="22" t="str">
        <f aca="false">IF(G702="","",IF(H702="","Pending",IF(H702&lt;G702,"Short / Not Traced",IF(H702&gt;G702,"Excess Found",IF(K702="Yes","Location Mismatch","Verified")))))</f>
        <v/>
      </c>
      <c r="M702" s="18"/>
      <c r="N702" s="21" t="str">
        <f aca="false">IFERROR(IF(OR(I702="",I702=0),"",F702/G702*I702),"")</f>
        <v/>
      </c>
      <c r="O702" s="18"/>
    </row>
    <row r="703" customFormat="false" ht="15" hidden="false" customHeight="false" outlineLevel="0" collapsed="false">
      <c r="A703" s="18"/>
      <c r="B703" s="18"/>
      <c r="C703" s="18"/>
      <c r="D703" s="18"/>
      <c r="E703" s="18"/>
      <c r="F703" s="20"/>
      <c r="G703" s="18"/>
      <c r="H703" s="18"/>
      <c r="I703" s="21" t="str">
        <f aca="false">IF(OR(G703="",H703=""),"",IF(G703&gt;H703,G703-H703,0))</f>
        <v/>
      </c>
      <c r="J703" s="21" t="str">
        <f aca="false">IF(OR(G703="",H703=""),"",IF(H703&gt;G703,H703-G703,0))</f>
        <v/>
      </c>
      <c r="K703" s="18"/>
      <c r="L703" s="22" t="str">
        <f aca="false">IF(G703="","",IF(H703="","Pending",IF(H703&lt;G703,"Short / Not Traced",IF(H703&gt;G703,"Excess Found",IF(K703="Yes","Location Mismatch","Verified")))))</f>
        <v/>
      </c>
      <c r="M703" s="18"/>
      <c r="N703" s="21" t="str">
        <f aca="false">IFERROR(IF(OR(I703="",I703=0),"",F703/G703*I703),"")</f>
        <v/>
      </c>
      <c r="O703" s="18"/>
    </row>
    <row r="704" customFormat="false" ht="15" hidden="false" customHeight="false" outlineLevel="0" collapsed="false">
      <c r="A704" s="18"/>
      <c r="B704" s="18"/>
      <c r="C704" s="18"/>
      <c r="D704" s="18"/>
      <c r="E704" s="18"/>
      <c r="F704" s="20"/>
      <c r="G704" s="18"/>
      <c r="H704" s="18"/>
      <c r="I704" s="21" t="str">
        <f aca="false">IF(OR(G704="",H704=""),"",IF(G704&gt;H704,G704-H704,0))</f>
        <v/>
      </c>
      <c r="J704" s="21" t="str">
        <f aca="false">IF(OR(G704="",H704=""),"",IF(H704&gt;G704,H704-G704,0))</f>
        <v/>
      </c>
      <c r="K704" s="18"/>
      <c r="L704" s="22" t="str">
        <f aca="false">IF(G704="","",IF(H704="","Pending",IF(H704&lt;G704,"Short / Not Traced",IF(H704&gt;G704,"Excess Found",IF(K704="Yes","Location Mismatch","Verified")))))</f>
        <v/>
      </c>
      <c r="M704" s="18"/>
      <c r="N704" s="21" t="str">
        <f aca="false">IFERROR(IF(OR(I704="",I704=0),"",F704/G704*I704),"")</f>
        <v/>
      </c>
      <c r="O704" s="18"/>
    </row>
    <row r="705" customFormat="false" ht="15" hidden="false" customHeight="false" outlineLevel="0" collapsed="false">
      <c r="A705" s="18"/>
      <c r="B705" s="18"/>
      <c r="C705" s="18"/>
      <c r="D705" s="18"/>
      <c r="E705" s="18"/>
      <c r="F705" s="20"/>
      <c r="G705" s="18"/>
      <c r="H705" s="18"/>
      <c r="I705" s="21" t="str">
        <f aca="false">IF(OR(G705="",H705=""),"",IF(G705&gt;H705,G705-H705,0))</f>
        <v/>
      </c>
      <c r="J705" s="21" t="str">
        <f aca="false">IF(OR(G705="",H705=""),"",IF(H705&gt;G705,H705-G705,0))</f>
        <v/>
      </c>
      <c r="K705" s="18"/>
      <c r="L705" s="22" t="str">
        <f aca="false">IF(G705="","",IF(H705="","Pending",IF(H705&lt;G705,"Short / Not Traced",IF(H705&gt;G705,"Excess Found",IF(K705="Yes","Location Mismatch","Verified")))))</f>
        <v/>
      </c>
      <c r="M705" s="18"/>
      <c r="N705" s="21" t="str">
        <f aca="false">IFERROR(IF(OR(I705="",I705=0),"",F705/G705*I705),"")</f>
        <v/>
      </c>
      <c r="O705" s="18"/>
    </row>
    <row r="706" customFormat="false" ht="15" hidden="false" customHeight="false" outlineLevel="0" collapsed="false">
      <c r="A706" s="18"/>
      <c r="B706" s="18"/>
      <c r="C706" s="18"/>
      <c r="D706" s="18"/>
      <c r="E706" s="18"/>
      <c r="F706" s="20"/>
      <c r="G706" s="18"/>
      <c r="H706" s="18"/>
      <c r="I706" s="21" t="str">
        <f aca="false">IF(OR(G706="",H706=""),"",IF(G706&gt;H706,G706-H706,0))</f>
        <v/>
      </c>
      <c r="J706" s="21" t="str">
        <f aca="false">IF(OR(G706="",H706=""),"",IF(H706&gt;G706,H706-G706,0))</f>
        <v/>
      </c>
      <c r="K706" s="18"/>
      <c r="L706" s="22" t="str">
        <f aca="false">IF(G706="","",IF(H706="","Pending",IF(H706&lt;G706,"Short / Not Traced",IF(H706&gt;G706,"Excess Found",IF(K706="Yes","Location Mismatch","Verified")))))</f>
        <v/>
      </c>
      <c r="M706" s="18"/>
      <c r="N706" s="21" t="str">
        <f aca="false">IFERROR(IF(OR(I706="",I706=0),"",F706/G706*I706),"")</f>
        <v/>
      </c>
      <c r="O706" s="18"/>
    </row>
    <row r="707" customFormat="false" ht="15" hidden="false" customHeight="false" outlineLevel="0" collapsed="false">
      <c r="A707" s="18"/>
      <c r="B707" s="18"/>
      <c r="C707" s="18"/>
      <c r="D707" s="18"/>
      <c r="E707" s="18"/>
      <c r="F707" s="20"/>
      <c r="G707" s="18"/>
      <c r="H707" s="18"/>
      <c r="I707" s="21" t="str">
        <f aca="false">IF(OR(G707="",H707=""),"",IF(G707&gt;H707,G707-H707,0))</f>
        <v/>
      </c>
      <c r="J707" s="21" t="str">
        <f aca="false">IF(OR(G707="",H707=""),"",IF(H707&gt;G707,H707-G707,0))</f>
        <v/>
      </c>
      <c r="K707" s="18"/>
      <c r="L707" s="22" t="str">
        <f aca="false">IF(G707="","",IF(H707="","Pending",IF(H707&lt;G707,"Short / Not Traced",IF(H707&gt;G707,"Excess Found",IF(K707="Yes","Location Mismatch","Verified")))))</f>
        <v/>
      </c>
      <c r="M707" s="18"/>
      <c r="N707" s="21" t="str">
        <f aca="false">IFERROR(IF(OR(I707="",I707=0),"",F707/G707*I707),"")</f>
        <v/>
      </c>
      <c r="O707" s="18"/>
    </row>
    <row r="708" customFormat="false" ht="15" hidden="false" customHeight="false" outlineLevel="0" collapsed="false">
      <c r="A708" s="18"/>
      <c r="B708" s="18"/>
      <c r="C708" s="18"/>
      <c r="D708" s="18"/>
      <c r="E708" s="18"/>
      <c r="F708" s="20"/>
      <c r="G708" s="18"/>
      <c r="H708" s="18"/>
      <c r="I708" s="21" t="str">
        <f aca="false">IF(OR(G708="",H708=""),"",IF(G708&gt;H708,G708-H708,0))</f>
        <v/>
      </c>
      <c r="J708" s="21" t="str">
        <f aca="false">IF(OR(G708="",H708=""),"",IF(H708&gt;G708,H708-G708,0))</f>
        <v/>
      </c>
      <c r="K708" s="18"/>
      <c r="L708" s="22" t="str">
        <f aca="false">IF(G708="","",IF(H708="","Pending",IF(H708&lt;G708,"Short / Not Traced",IF(H708&gt;G708,"Excess Found",IF(K708="Yes","Location Mismatch","Verified")))))</f>
        <v/>
      </c>
      <c r="M708" s="18"/>
      <c r="N708" s="21" t="str">
        <f aca="false">IFERROR(IF(OR(I708="",I708=0),"",F708/G708*I708),"")</f>
        <v/>
      </c>
      <c r="O708" s="18"/>
    </row>
    <row r="709" customFormat="false" ht="15" hidden="false" customHeight="false" outlineLevel="0" collapsed="false">
      <c r="A709" s="18"/>
      <c r="B709" s="18"/>
      <c r="C709" s="18"/>
      <c r="D709" s="18"/>
      <c r="E709" s="18"/>
      <c r="F709" s="20"/>
      <c r="G709" s="18"/>
      <c r="H709" s="18"/>
      <c r="I709" s="21" t="str">
        <f aca="false">IF(OR(G709="",H709=""),"",IF(G709&gt;H709,G709-H709,0))</f>
        <v/>
      </c>
      <c r="J709" s="21" t="str">
        <f aca="false">IF(OR(G709="",H709=""),"",IF(H709&gt;G709,H709-G709,0))</f>
        <v/>
      </c>
      <c r="K709" s="18"/>
      <c r="L709" s="22" t="str">
        <f aca="false">IF(G709="","",IF(H709="","Pending",IF(H709&lt;G709,"Short / Not Traced",IF(H709&gt;G709,"Excess Found",IF(K709="Yes","Location Mismatch","Verified")))))</f>
        <v/>
      </c>
      <c r="M709" s="18"/>
      <c r="N709" s="21" t="str">
        <f aca="false">IFERROR(IF(OR(I709="",I709=0),"",F709/G709*I709),"")</f>
        <v/>
      </c>
      <c r="O709" s="18"/>
    </row>
    <row r="710" customFormat="false" ht="15" hidden="false" customHeight="false" outlineLevel="0" collapsed="false">
      <c r="A710" s="18"/>
      <c r="B710" s="18"/>
      <c r="C710" s="18"/>
      <c r="D710" s="18"/>
      <c r="E710" s="18"/>
      <c r="F710" s="20"/>
      <c r="G710" s="18"/>
      <c r="H710" s="18"/>
      <c r="I710" s="21" t="str">
        <f aca="false">IF(OR(G710="",H710=""),"",IF(G710&gt;H710,G710-H710,0))</f>
        <v/>
      </c>
      <c r="J710" s="21" t="str">
        <f aca="false">IF(OR(G710="",H710=""),"",IF(H710&gt;G710,H710-G710,0))</f>
        <v/>
      </c>
      <c r="K710" s="18"/>
      <c r="L710" s="22" t="str">
        <f aca="false">IF(G710="","",IF(H710="","Pending",IF(H710&lt;G710,"Short / Not Traced",IF(H710&gt;G710,"Excess Found",IF(K710="Yes","Location Mismatch","Verified")))))</f>
        <v/>
      </c>
      <c r="M710" s="18"/>
      <c r="N710" s="21" t="str">
        <f aca="false">IFERROR(IF(OR(I710="",I710=0),"",F710/G710*I710),"")</f>
        <v/>
      </c>
      <c r="O710" s="18"/>
    </row>
    <row r="711" customFormat="false" ht="15" hidden="false" customHeight="false" outlineLevel="0" collapsed="false">
      <c r="A711" s="18"/>
      <c r="B711" s="18"/>
      <c r="C711" s="18"/>
      <c r="D711" s="18"/>
      <c r="E711" s="18"/>
      <c r="F711" s="20"/>
      <c r="G711" s="18"/>
      <c r="H711" s="18"/>
      <c r="I711" s="21" t="str">
        <f aca="false">IF(OR(G711="",H711=""),"",IF(G711&gt;H711,G711-H711,0))</f>
        <v/>
      </c>
      <c r="J711" s="21" t="str">
        <f aca="false">IF(OR(G711="",H711=""),"",IF(H711&gt;G711,H711-G711,0))</f>
        <v/>
      </c>
      <c r="K711" s="18"/>
      <c r="L711" s="22" t="str">
        <f aca="false">IF(G711="","",IF(H711="","Pending",IF(H711&lt;G711,"Short / Not Traced",IF(H711&gt;G711,"Excess Found",IF(K711="Yes","Location Mismatch","Verified")))))</f>
        <v/>
      </c>
      <c r="M711" s="18"/>
      <c r="N711" s="21" t="str">
        <f aca="false">IFERROR(IF(OR(I711="",I711=0),"",F711/G711*I711),"")</f>
        <v/>
      </c>
      <c r="O711" s="18"/>
    </row>
    <row r="712" customFormat="false" ht="15" hidden="false" customHeight="false" outlineLevel="0" collapsed="false">
      <c r="A712" s="18"/>
      <c r="B712" s="18"/>
      <c r="C712" s="18"/>
      <c r="D712" s="18"/>
      <c r="E712" s="18"/>
      <c r="F712" s="20"/>
      <c r="G712" s="18"/>
      <c r="H712" s="18"/>
      <c r="I712" s="21" t="str">
        <f aca="false">IF(OR(G712="",H712=""),"",IF(G712&gt;H712,G712-H712,0))</f>
        <v/>
      </c>
      <c r="J712" s="21" t="str">
        <f aca="false">IF(OR(G712="",H712=""),"",IF(H712&gt;G712,H712-G712,0))</f>
        <v/>
      </c>
      <c r="K712" s="18"/>
      <c r="L712" s="22" t="str">
        <f aca="false">IF(G712="","",IF(H712="","Pending",IF(H712&lt;G712,"Short / Not Traced",IF(H712&gt;G712,"Excess Found",IF(K712="Yes","Location Mismatch","Verified")))))</f>
        <v/>
      </c>
      <c r="M712" s="18"/>
      <c r="N712" s="21" t="str">
        <f aca="false">IFERROR(IF(OR(I712="",I712=0),"",F712/G712*I712),"")</f>
        <v/>
      </c>
      <c r="O712" s="18"/>
    </row>
    <row r="713" customFormat="false" ht="15" hidden="false" customHeight="false" outlineLevel="0" collapsed="false">
      <c r="A713" s="18"/>
      <c r="B713" s="18"/>
      <c r="C713" s="18"/>
      <c r="D713" s="18"/>
      <c r="E713" s="18"/>
      <c r="F713" s="20"/>
      <c r="G713" s="18"/>
      <c r="H713" s="18"/>
      <c r="I713" s="21" t="str">
        <f aca="false">IF(OR(G713="",H713=""),"",IF(G713&gt;H713,G713-H713,0))</f>
        <v/>
      </c>
      <c r="J713" s="21" t="str">
        <f aca="false">IF(OR(G713="",H713=""),"",IF(H713&gt;G713,H713-G713,0))</f>
        <v/>
      </c>
      <c r="K713" s="18"/>
      <c r="L713" s="22" t="str">
        <f aca="false">IF(G713="","",IF(H713="","Pending",IF(H713&lt;G713,"Short / Not Traced",IF(H713&gt;G713,"Excess Found",IF(K713="Yes","Location Mismatch","Verified")))))</f>
        <v/>
      </c>
      <c r="M713" s="18"/>
      <c r="N713" s="21" t="str">
        <f aca="false">IFERROR(IF(OR(I713="",I713=0),"",F713/G713*I713),"")</f>
        <v/>
      </c>
      <c r="O713" s="18"/>
    </row>
    <row r="714" customFormat="false" ht="15" hidden="false" customHeight="false" outlineLevel="0" collapsed="false">
      <c r="A714" s="18"/>
      <c r="B714" s="18"/>
      <c r="C714" s="18"/>
      <c r="D714" s="18"/>
      <c r="E714" s="18"/>
      <c r="F714" s="20"/>
      <c r="G714" s="18"/>
      <c r="H714" s="18"/>
      <c r="I714" s="21" t="str">
        <f aca="false">IF(OR(G714="",H714=""),"",IF(G714&gt;H714,G714-H714,0))</f>
        <v/>
      </c>
      <c r="J714" s="21" t="str">
        <f aca="false">IF(OR(G714="",H714=""),"",IF(H714&gt;G714,H714-G714,0))</f>
        <v/>
      </c>
      <c r="K714" s="18"/>
      <c r="L714" s="22" t="str">
        <f aca="false">IF(G714="","",IF(H714="","Pending",IF(H714&lt;G714,"Short / Not Traced",IF(H714&gt;G714,"Excess Found",IF(K714="Yes","Location Mismatch","Verified")))))</f>
        <v/>
      </c>
      <c r="M714" s="18"/>
      <c r="N714" s="21" t="str">
        <f aca="false">IFERROR(IF(OR(I714="",I714=0),"",F714/G714*I714),"")</f>
        <v/>
      </c>
      <c r="O714" s="18"/>
    </row>
    <row r="715" customFormat="false" ht="15" hidden="false" customHeight="false" outlineLevel="0" collapsed="false">
      <c r="A715" s="18"/>
      <c r="B715" s="18"/>
      <c r="C715" s="18"/>
      <c r="D715" s="18"/>
      <c r="E715" s="18"/>
      <c r="F715" s="20"/>
      <c r="G715" s="18"/>
      <c r="H715" s="18"/>
      <c r="I715" s="21" t="str">
        <f aca="false">IF(OR(G715="",H715=""),"",IF(G715&gt;H715,G715-H715,0))</f>
        <v/>
      </c>
      <c r="J715" s="21" t="str">
        <f aca="false">IF(OR(G715="",H715=""),"",IF(H715&gt;G715,H715-G715,0))</f>
        <v/>
      </c>
      <c r="K715" s="18"/>
      <c r="L715" s="22" t="str">
        <f aca="false">IF(G715="","",IF(H715="","Pending",IF(H715&lt;G715,"Short / Not Traced",IF(H715&gt;G715,"Excess Found",IF(K715="Yes","Location Mismatch","Verified")))))</f>
        <v/>
      </c>
      <c r="M715" s="18"/>
      <c r="N715" s="21" t="str">
        <f aca="false">IFERROR(IF(OR(I715="",I715=0),"",F715/G715*I715),"")</f>
        <v/>
      </c>
      <c r="O715" s="18"/>
    </row>
    <row r="716" customFormat="false" ht="15" hidden="false" customHeight="false" outlineLevel="0" collapsed="false">
      <c r="A716" s="18"/>
      <c r="B716" s="18"/>
      <c r="C716" s="18"/>
      <c r="D716" s="18"/>
      <c r="E716" s="18"/>
      <c r="F716" s="20"/>
      <c r="G716" s="18"/>
      <c r="H716" s="18"/>
      <c r="I716" s="21" t="str">
        <f aca="false">IF(OR(G716="",H716=""),"",IF(G716&gt;H716,G716-H716,0))</f>
        <v/>
      </c>
      <c r="J716" s="21" t="str">
        <f aca="false">IF(OR(G716="",H716=""),"",IF(H716&gt;G716,H716-G716,0))</f>
        <v/>
      </c>
      <c r="K716" s="18"/>
      <c r="L716" s="22" t="str">
        <f aca="false">IF(G716="","",IF(H716="","Pending",IF(H716&lt;G716,"Short / Not Traced",IF(H716&gt;G716,"Excess Found",IF(K716="Yes","Location Mismatch","Verified")))))</f>
        <v/>
      </c>
      <c r="M716" s="18"/>
      <c r="N716" s="21" t="str">
        <f aca="false">IFERROR(IF(OR(I716="",I716=0),"",F716/G716*I716),"")</f>
        <v/>
      </c>
      <c r="O716" s="18"/>
    </row>
    <row r="717" customFormat="false" ht="15" hidden="false" customHeight="false" outlineLevel="0" collapsed="false">
      <c r="A717" s="18"/>
      <c r="B717" s="18"/>
      <c r="C717" s="18"/>
      <c r="D717" s="18"/>
      <c r="E717" s="18"/>
      <c r="F717" s="20"/>
      <c r="G717" s="18"/>
      <c r="H717" s="18"/>
      <c r="I717" s="21" t="str">
        <f aca="false">IF(OR(G717="",H717=""),"",IF(G717&gt;H717,G717-H717,0))</f>
        <v/>
      </c>
      <c r="J717" s="21" t="str">
        <f aca="false">IF(OR(G717="",H717=""),"",IF(H717&gt;G717,H717-G717,0))</f>
        <v/>
      </c>
      <c r="K717" s="18"/>
      <c r="L717" s="22" t="str">
        <f aca="false">IF(G717="","",IF(H717="","Pending",IF(H717&lt;G717,"Short / Not Traced",IF(H717&gt;G717,"Excess Found",IF(K717="Yes","Location Mismatch","Verified")))))</f>
        <v/>
      </c>
      <c r="M717" s="18"/>
      <c r="N717" s="21" t="str">
        <f aca="false">IFERROR(IF(OR(I717="",I717=0),"",F717/G717*I717),"")</f>
        <v/>
      </c>
      <c r="O717" s="18"/>
    </row>
    <row r="718" customFormat="false" ht="15" hidden="false" customHeight="false" outlineLevel="0" collapsed="false">
      <c r="A718" s="18"/>
      <c r="B718" s="18"/>
      <c r="C718" s="18"/>
      <c r="D718" s="18"/>
      <c r="E718" s="18"/>
      <c r="F718" s="20"/>
      <c r="G718" s="18"/>
      <c r="H718" s="18"/>
      <c r="I718" s="21" t="str">
        <f aca="false">IF(OR(G718="",H718=""),"",IF(G718&gt;H718,G718-H718,0))</f>
        <v/>
      </c>
      <c r="J718" s="21" t="str">
        <f aca="false">IF(OR(G718="",H718=""),"",IF(H718&gt;G718,H718-G718,0))</f>
        <v/>
      </c>
      <c r="K718" s="18"/>
      <c r="L718" s="22" t="str">
        <f aca="false">IF(G718="","",IF(H718="","Pending",IF(H718&lt;G718,"Short / Not Traced",IF(H718&gt;G718,"Excess Found",IF(K718="Yes","Location Mismatch","Verified")))))</f>
        <v/>
      </c>
      <c r="M718" s="18"/>
      <c r="N718" s="21" t="str">
        <f aca="false">IFERROR(IF(OR(I718="",I718=0),"",F718/G718*I718),"")</f>
        <v/>
      </c>
      <c r="O718" s="18"/>
    </row>
    <row r="719" customFormat="false" ht="15" hidden="false" customHeight="false" outlineLevel="0" collapsed="false">
      <c r="A719" s="18"/>
      <c r="B719" s="18"/>
      <c r="C719" s="18"/>
      <c r="D719" s="18"/>
      <c r="E719" s="18"/>
      <c r="F719" s="20"/>
      <c r="G719" s="18"/>
      <c r="H719" s="18"/>
      <c r="I719" s="21" t="str">
        <f aca="false">IF(OR(G719="",H719=""),"",IF(G719&gt;H719,G719-H719,0))</f>
        <v/>
      </c>
      <c r="J719" s="21" t="str">
        <f aca="false">IF(OR(G719="",H719=""),"",IF(H719&gt;G719,H719-G719,0))</f>
        <v/>
      </c>
      <c r="K719" s="18"/>
      <c r="L719" s="22" t="str">
        <f aca="false">IF(G719="","",IF(H719="","Pending",IF(H719&lt;G719,"Short / Not Traced",IF(H719&gt;G719,"Excess Found",IF(K719="Yes","Location Mismatch","Verified")))))</f>
        <v/>
      </c>
      <c r="M719" s="18"/>
      <c r="N719" s="21" t="str">
        <f aca="false">IFERROR(IF(OR(I719="",I719=0),"",F719/G719*I719),"")</f>
        <v/>
      </c>
      <c r="O719" s="18"/>
    </row>
    <row r="720" customFormat="false" ht="15" hidden="false" customHeight="false" outlineLevel="0" collapsed="false">
      <c r="A720" s="18"/>
      <c r="B720" s="18"/>
      <c r="C720" s="18"/>
      <c r="D720" s="18"/>
      <c r="E720" s="18"/>
      <c r="F720" s="20"/>
      <c r="G720" s="18"/>
      <c r="H720" s="18"/>
      <c r="I720" s="21" t="str">
        <f aca="false">IF(OR(G720="",H720=""),"",IF(G720&gt;H720,G720-H720,0))</f>
        <v/>
      </c>
      <c r="J720" s="21" t="str">
        <f aca="false">IF(OR(G720="",H720=""),"",IF(H720&gt;G720,H720-G720,0))</f>
        <v/>
      </c>
      <c r="K720" s="18"/>
      <c r="L720" s="22" t="str">
        <f aca="false">IF(G720="","",IF(H720="","Pending",IF(H720&lt;G720,"Short / Not Traced",IF(H720&gt;G720,"Excess Found",IF(K720="Yes","Location Mismatch","Verified")))))</f>
        <v/>
      </c>
      <c r="M720" s="18"/>
      <c r="N720" s="21" t="str">
        <f aca="false">IFERROR(IF(OR(I720="",I720=0),"",F720/G720*I720),"")</f>
        <v/>
      </c>
      <c r="O720" s="18"/>
    </row>
    <row r="721" customFormat="false" ht="15" hidden="false" customHeight="false" outlineLevel="0" collapsed="false">
      <c r="A721" s="18"/>
      <c r="B721" s="18"/>
      <c r="C721" s="18"/>
      <c r="D721" s="18"/>
      <c r="E721" s="18"/>
      <c r="F721" s="20"/>
      <c r="G721" s="18"/>
      <c r="H721" s="18"/>
      <c r="I721" s="21" t="str">
        <f aca="false">IF(OR(G721="",H721=""),"",IF(G721&gt;H721,G721-H721,0))</f>
        <v/>
      </c>
      <c r="J721" s="21" t="str">
        <f aca="false">IF(OR(G721="",H721=""),"",IF(H721&gt;G721,H721-G721,0))</f>
        <v/>
      </c>
      <c r="K721" s="18"/>
      <c r="L721" s="22" t="str">
        <f aca="false">IF(G721="","",IF(H721="","Pending",IF(H721&lt;G721,"Short / Not Traced",IF(H721&gt;G721,"Excess Found",IF(K721="Yes","Location Mismatch","Verified")))))</f>
        <v/>
      </c>
      <c r="M721" s="18"/>
      <c r="N721" s="21" t="str">
        <f aca="false">IFERROR(IF(OR(I721="",I721=0),"",F721/G721*I721),"")</f>
        <v/>
      </c>
      <c r="O721" s="18"/>
    </row>
    <row r="722" customFormat="false" ht="15" hidden="false" customHeight="false" outlineLevel="0" collapsed="false">
      <c r="A722" s="18"/>
      <c r="B722" s="18"/>
      <c r="C722" s="18"/>
      <c r="D722" s="18"/>
      <c r="E722" s="18"/>
      <c r="F722" s="20"/>
      <c r="G722" s="18"/>
      <c r="H722" s="18"/>
      <c r="I722" s="21" t="str">
        <f aca="false">IF(OR(G722="",H722=""),"",IF(G722&gt;H722,G722-H722,0))</f>
        <v/>
      </c>
      <c r="J722" s="21" t="str">
        <f aca="false">IF(OR(G722="",H722=""),"",IF(H722&gt;G722,H722-G722,0))</f>
        <v/>
      </c>
      <c r="K722" s="18"/>
      <c r="L722" s="22" t="str">
        <f aca="false">IF(G722="","",IF(H722="","Pending",IF(H722&lt;G722,"Short / Not Traced",IF(H722&gt;G722,"Excess Found",IF(K722="Yes","Location Mismatch","Verified")))))</f>
        <v/>
      </c>
      <c r="M722" s="18"/>
      <c r="N722" s="21" t="str">
        <f aca="false">IFERROR(IF(OR(I722="",I722=0),"",F722/G722*I722),"")</f>
        <v/>
      </c>
      <c r="O722" s="18"/>
    </row>
    <row r="723" customFormat="false" ht="15" hidden="false" customHeight="false" outlineLevel="0" collapsed="false">
      <c r="A723" s="18"/>
      <c r="B723" s="18"/>
      <c r="C723" s="18"/>
      <c r="D723" s="18"/>
      <c r="E723" s="18"/>
      <c r="F723" s="20"/>
      <c r="G723" s="18"/>
      <c r="H723" s="18"/>
      <c r="I723" s="21" t="str">
        <f aca="false">IF(OR(G723="",H723=""),"",IF(G723&gt;H723,G723-H723,0))</f>
        <v/>
      </c>
      <c r="J723" s="21" t="str">
        <f aca="false">IF(OR(G723="",H723=""),"",IF(H723&gt;G723,H723-G723,0))</f>
        <v/>
      </c>
      <c r="K723" s="18"/>
      <c r="L723" s="22" t="str">
        <f aca="false">IF(G723="","",IF(H723="","Pending",IF(H723&lt;G723,"Short / Not Traced",IF(H723&gt;G723,"Excess Found",IF(K723="Yes","Location Mismatch","Verified")))))</f>
        <v/>
      </c>
      <c r="M723" s="18"/>
      <c r="N723" s="21" t="str">
        <f aca="false">IFERROR(IF(OR(I723="",I723=0),"",F723/G723*I723),"")</f>
        <v/>
      </c>
      <c r="O723" s="18"/>
    </row>
    <row r="724" customFormat="false" ht="15" hidden="false" customHeight="false" outlineLevel="0" collapsed="false">
      <c r="A724" s="18"/>
      <c r="B724" s="18"/>
      <c r="C724" s="18"/>
      <c r="D724" s="18"/>
      <c r="E724" s="18"/>
      <c r="F724" s="20"/>
      <c r="G724" s="18"/>
      <c r="H724" s="18"/>
      <c r="I724" s="21" t="str">
        <f aca="false">IF(OR(G724="",H724=""),"",IF(G724&gt;H724,G724-H724,0))</f>
        <v/>
      </c>
      <c r="J724" s="21" t="str">
        <f aca="false">IF(OR(G724="",H724=""),"",IF(H724&gt;G724,H724-G724,0))</f>
        <v/>
      </c>
      <c r="K724" s="18"/>
      <c r="L724" s="22" t="str">
        <f aca="false">IF(G724="","",IF(H724="","Pending",IF(H724&lt;G724,"Short / Not Traced",IF(H724&gt;G724,"Excess Found",IF(K724="Yes","Location Mismatch","Verified")))))</f>
        <v/>
      </c>
      <c r="M724" s="18"/>
      <c r="N724" s="21" t="str">
        <f aca="false">IFERROR(IF(OR(I724="",I724=0),"",F724/G724*I724),"")</f>
        <v/>
      </c>
      <c r="O724" s="18"/>
    </row>
    <row r="725" customFormat="false" ht="15" hidden="false" customHeight="false" outlineLevel="0" collapsed="false">
      <c r="A725" s="18"/>
      <c r="B725" s="18"/>
      <c r="C725" s="18"/>
      <c r="D725" s="18"/>
      <c r="E725" s="18"/>
      <c r="F725" s="20"/>
      <c r="G725" s="18"/>
      <c r="H725" s="18"/>
      <c r="I725" s="21" t="str">
        <f aca="false">IF(OR(G725="",H725=""),"",IF(G725&gt;H725,G725-H725,0))</f>
        <v/>
      </c>
      <c r="J725" s="21" t="str">
        <f aca="false">IF(OR(G725="",H725=""),"",IF(H725&gt;G725,H725-G725,0))</f>
        <v/>
      </c>
      <c r="K725" s="18"/>
      <c r="L725" s="22" t="str">
        <f aca="false">IF(G725="","",IF(H725="","Pending",IF(H725&lt;G725,"Short / Not Traced",IF(H725&gt;G725,"Excess Found",IF(K725="Yes","Location Mismatch","Verified")))))</f>
        <v/>
      </c>
      <c r="M725" s="18"/>
      <c r="N725" s="21" t="str">
        <f aca="false">IFERROR(IF(OR(I725="",I725=0),"",F725/G725*I725),"")</f>
        <v/>
      </c>
      <c r="O725" s="18"/>
    </row>
    <row r="726" customFormat="false" ht="15" hidden="false" customHeight="false" outlineLevel="0" collapsed="false">
      <c r="A726" s="18"/>
      <c r="B726" s="18"/>
      <c r="C726" s="18"/>
      <c r="D726" s="18"/>
      <c r="E726" s="18"/>
      <c r="F726" s="20"/>
      <c r="G726" s="18"/>
      <c r="H726" s="18"/>
      <c r="I726" s="21" t="str">
        <f aca="false">IF(OR(G726="",H726=""),"",IF(G726&gt;H726,G726-H726,0))</f>
        <v/>
      </c>
      <c r="J726" s="21" t="str">
        <f aca="false">IF(OR(G726="",H726=""),"",IF(H726&gt;G726,H726-G726,0))</f>
        <v/>
      </c>
      <c r="K726" s="18"/>
      <c r="L726" s="22" t="str">
        <f aca="false">IF(G726="","",IF(H726="","Pending",IF(H726&lt;G726,"Short / Not Traced",IF(H726&gt;G726,"Excess Found",IF(K726="Yes","Location Mismatch","Verified")))))</f>
        <v/>
      </c>
      <c r="M726" s="18"/>
      <c r="N726" s="21" t="str">
        <f aca="false">IFERROR(IF(OR(I726="",I726=0),"",F726/G726*I726),"")</f>
        <v/>
      </c>
      <c r="O726" s="18"/>
    </row>
    <row r="727" customFormat="false" ht="15" hidden="false" customHeight="false" outlineLevel="0" collapsed="false">
      <c r="A727" s="18"/>
      <c r="B727" s="18"/>
      <c r="C727" s="18"/>
      <c r="D727" s="18"/>
      <c r="E727" s="18"/>
      <c r="F727" s="20"/>
      <c r="G727" s="18"/>
      <c r="H727" s="18"/>
      <c r="I727" s="21" t="str">
        <f aca="false">IF(OR(G727="",H727=""),"",IF(G727&gt;H727,G727-H727,0))</f>
        <v/>
      </c>
      <c r="J727" s="21" t="str">
        <f aca="false">IF(OR(G727="",H727=""),"",IF(H727&gt;G727,H727-G727,0))</f>
        <v/>
      </c>
      <c r="K727" s="18"/>
      <c r="L727" s="22" t="str">
        <f aca="false">IF(G727="","",IF(H727="","Pending",IF(H727&lt;G727,"Short / Not Traced",IF(H727&gt;G727,"Excess Found",IF(K727="Yes","Location Mismatch","Verified")))))</f>
        <v/>
      </c>
      <c r="M727" s="18"/>
      <c r="N727" s="21" t="str">
        <f aca="false">IFERROR(IF(OR(I727="",I727=0),"",F727/G727*I727),"")</f>
        <v/>
      </c>
      <c r="O727" s="18"/>
    </row>
    <row r="728" customFormat="false" ht="15" hidden="false" customHeight="false" outlineLevel="0" collapsed="false">
      <c r="A728" s="18"/>
      <c r="B728" s="18"/>
      <c r="C728" s="18"/>
      <c r="D728" s="18"/>
      <c r="E728" s="18"/>
      <c r="F728" s="20"/>
      <c r="G728" s="18"/>
      <c r="H728" s="18"/>
      <c r="I728" s="21" t="str">
        <f aca="false">IF(OR(G728="",H728=""),"",IF(G728&gt;H728,G728-H728,0))</f>
        <v/>
      </c>
      <c r="J728" s="21" t="str">
        <f aca="false">IF(OR(G728="",H728=""),"",IF(H728&gt;G728,H728-G728,0))</f>
        <v/>
      </c>
      <c r="K728" s="18"/>
      <c r="L728" s="22" t="str">
        <f aca="false">IF(G728="","",IF(H728="","Pending",IF(H728&lt;G728,"Short / Not Traced",IF(H728&gt;G728,"Excess Found",IF(K728="Yes","Location Mismatch","Verified")))))</f>
        <v/>
      </c>
      <c r="M728" s="18"/>
      <c r="N728" s="21" t="str">
        <f aca="false">IFERROR(IF(OR(I728="",I728=0),"",F728/G728*I728),"")</f>
        <v/>
      </c>
      <c r="O728" s="18"/>
    </row>
    <row r="729" customFormat="false" ht="15" hidden="false" customHeight="false" outlineLevel="0" collapsed="false">
      <c r="A729" s="18"/>
      <c r="B729" s="18"/>
      <c r="C729" s="18"/>
      <c r="D729" s="18"/>
      <c r="E729" s="18"/>
      <c r="F729" s="20"/>
      <c r="G729" s="18"/>
      <c r="H729" s="18"/>
      <c r="I729" s="21" t="str">
        <f aca="false">IF(OR(G729="",H729=""),"",IF(G729&gt;H729,G729-H729,0))</f>
        <v/>
      </c>
      <c r="J729" s="21" t="str">
        <f aca="false">IF(OR(G729="",H729=""),"",IF(H729&gt;G729,H729-G729,0))</f>
        <v/>
      </c>
      <c r="K729" s="18"/>
      <c r="L729" s="22" t="str">
        <f aca="false">IF(G729="","",IF(H729="","Pending",IF(H729&lt;G729,"Short / Not Traced",IF(H729&gt;G729,"Excess Found",IF(K729="Yes","Location Mismatch","Verified")))))</f>
        <v/>
      </c>
      <c r="M729" s="18"/>
      <c r="N729" s="21" t="str">
        <f aca="false">IFERROR(IF(OR(I729="",I729=0),"",F729/G729*I729),"")</f>
        <v/>
      </c>
      <c r="O729" s="18"/>
    </row>
    <row r="730" customFormat="false" ht="15" hidden="false" customHeight="false" outlineLevel="0" collapsed="false">
      <c r="A730" s="18"/>
      <c r="B730" s="18"/>
      <c r="C730" s="18"/>
      <c r="D730" s="18"/>
      <c r="E730" s="18"/>
      <c r="F730" s="20"/>
      <c r="G730" s="18"/>
      <c r="H730" s="18"/>
      <c r="I730" s="21" t="str">
        <f aca="false">IF(OR(G730="",H730=""),"",IF(G730&gt;H730,G730-H730,0))</f>
        <v/>
      </c>
      <c r="J730" s="21" t="str">
        <f aca="false">IF(OR(G730="",H730=""),"",IF(H730&gt;G730,H730-G730,0))</f>
        <v/>
      </c>
      <c r="K730" s="18"/>
      <c r="L730" s="22" t="str">
        <f aca="false">IF(G730="","",IF(H730="","Pending",IF(H730&lt;G730,"Short / Not Traced",IF(H730&gt;G730,"Excess Found",IF(K730="Yes","Location Mismatch","Verified")))))</f>
        <v/>
      </c>
      <c r="M730" s="18"/>
      <c r="N730" s="21" t="str">
        <f aca="false">IFERROR(IF(OR(I730="",I730=0),"",F730/G730*I730),"")</f>
        <v/>
      </c>
      <c r="O730" s="18"/>
    </row>
    <row r="731" customFormat="false" ht="15" hidden="false" customHeight="false" outlineLevel="0" collapsed="false">
      <c r="A731" s="18"/>
      <c r="B731" s="18"/>
      <c r="C731" s="18"/>
      <c r="D731" s="18"/>
      <c r="E731" s="18"/>
      <c r="F731" s="20"/>
      <c r="G731" s="18"/>
      <c r="H731" s="18"/>
      <c r="I731" s="21" t="str">
        <f aca="false">IF(OR(G731="",H731=""),"",IF(G731&gt;H731,G731-H731,0))</f>
        <v/>
      </c>
      <c r="J731" s="21" t="str">
        <f aca="false">IF(OR(G731="",H731=""),"",IF(H731&gt;G731,H731-G731,0))</f>
        <v/>
      </c>
      <c r="K731" s="18"/>
      <c r="L731" s="22" t="str">
        <f aca="false">IF(G731="","",IF(H731="","Pending",IF(H731&lt;G731,"Short / Not Traced",IF(H731&gt;G731,"Excess Found",IF(K731="Yes","Location Mismatch","Verified")))))</f>
        <v/>
      </c>
      <c r="M731" s="18"/>
      <c r="N731" s="21" t="str">
        <f aca="false">IFERROR(IF(OR(I731="",I731=0),"",F731/G731*I731),"")</f>
        <v/>
      </c>
      <c r="O731" s="18"/>
    </row>
    <row r="732" customFormat="false" ht="15" hidden="false" customHeight="false" outlineLevel="0" collapsed="false">
      <c r="A732" s="18"/>
      <c r="B732" s="18"/>
      <c r="C732" s="18"/>
      <c r="D732" s="18"/>
      <c r="E732" s="18"/>
      <c r="F732" s="20"/>
      <c r="G732" s="18"/>
      <c r="H732" s="18"/>
      <c r="I732" s="21" t="str">
        <f aca="false">IF(OR(G732="",H732=""),"",IF(G732&gt;H732,G732-H732,0))</f>
        <v/>
      </c>
      <c r="J732" s="21" t="str">
        <f aca="false">IF(OR(G732="",H732=""),"",IF(H732&gt;G732,H732-G732,0))</f>
        <v/>
      </c>
      <c r="K732" s="18"/>
      <c r="L732" s="22" t="str">
        <f aca="false">IF(G732="","",IF(H732="","Pending",IF(H732&lt;G732,"Short / Not Traced",IF(H732&gt;G732,"Excess Found",IF(K732="Yes","Location Mismatch","Verified")))))</f>
        <v/>
      </c>
      <c r="M732" s="18"/>
      <c r="N732" s="21" t="str">
        <f aca="false">IFERROR(IF(OR(I732="",I732=0),"",F732/G732*I732),"")</f>
        <v/>
      </c>
      <c r="O732" s="18"/>
    </row>
    <row r="733" customFormat="false" ht="15" hidden="false" customHeight="false" outlineLevel="0" collapsed="false">
      <c r="A733" s="18"/>
      <c r="B733" s="18"/>
      <c r="C733" s="18"/>
      <c r="D733" s="18"/>
      <c r="E733" s="18"/>
      <c r="F733" s="20"/>
      <c r="G733" s="18"/>
      <c r="H733" s="18"/>
      <c r="I733" s="21" t="str">
        <f aca="false">IF(OR(G733="",H733=""),"",IF(G733&gt;H733,G733-H733,0))</f>
        <v/>
      </c>
      <c r="J733" s="21" t="str">
        <f aca="false">IF(OR(G733="",H733=""),"",IF(H733&gt;G733,H733-G733,0))</f>
        <v/>
      </c>
      <c r="K733" s="18"/>
      <c r="L733" s="22" t="str">
        <f aca="false">IF(G733="","",IF(H733="","Pending",IF(H733&lt;G733,"Short / Not Traced",IF(H733&gt;G733,"Excess Found",IF(K733="Yes","Location Mismatch","Verified")))))</f>
        <v/>
      </c>
      <c r="M733" s="18"/>
      <c r="N733" s="21" t="str">
        <f aca="false">IFERROR(IF(OR(I733="",I733=0),"",F733/G733*I733),"")</f>
        <v/>
      </c>
      <c r="O733" s="18"/>
    </row>
    <row r="734" customFormat="false" ht="15" hidden="false" customHeight="false" outlineLevel="0" collapsed="false">
      <c r="A734" s="18"/>
      <c r="B734" s="18"/>
      <c r="C734" s="18"/>
      <c r="D734" s="18"/>
      <c r="E734" s="18"/>
      <c r="F734" s="20"/>
      <c r="G734" s="18"/>
      <c r="H734" s="18"/>
      <c r="I734" s="21" t="str">
        <f aca="false">IF(OR(G734="",H734=""),"",IF(G734&gt;H734,G734-H734,0))</f>
        <v/>
      </c>
      <c r="J734" s="21" t="str">
        <f aca="false">IF(OR(G734="",H734=""),"",IF(H734&gt;G734,H734-G734,0))</f>
        <v/>
      </c>
      <c r="K734" s="18"/>
      <c r="L734" s="22" t="str">
        <f aca="false">IF(G734="","",IF(H734="","Pending",IF(H734&lt;G734,"Short / Not Traced",IF(H734&gt;G734,"Excess Found",IF(K734="Yes","Location Mismatch","Verified")))))</f>
        <v/>
      </c>
      <c r="M734" s="18"/>
      <c r="N734" s="21" t="str">
        <f aca="false">IFERROR(IF(OR(I734="",I734=0),"",F734/G734*I734),"")</f>
        <v/>
      </c>
      <c r="O734" s="18"/>
    </row>
    <row r="735" customFormat="false" ht="15" hidden="false" customHeight="false" outlineLevel="0" collapsed="false">
      <c r="A735" s="18"/>
      <c r="B735" s="18"/>
      <c r="C735" s="18"/>
      <c r="D735" s="18"/>
      <c r="E735" s="18"/>
      <c r="F735" s="20"/>
      <c r="G735" s="18"/>
      <c r="H735" s="18"/>
      <c r="I735" s="21" t="str">
        <f aca="false">IF(OR(G735="",H735=""),"",IF(G735&gt;H735,G735-H735,0))</f>
        <v/>
      </c>
      <c r="J735" s="21" t="str">
        <f aca="false">IF(OR(G735="",H735=""),"",IF(H735&gt;G735,H735-G735,0))</f>
        <v/>
      </c>
      <c r="K735" s="18"/>
      <c r="L735" s="22" t="str">
        <f aca="false">IF(G735="","",IF(H735="","Pending",IF(H735&lt;G735,"Short / Not Traced",IF(H735&gt;G735,"Excess Found",IF(K735="Yes","Location Mismatch","Verified")))))</f>
        <v/>
      </c>
      <c r="M735" s="18"/>
      <c r="N735" s="21" t="str">
        <f aca="false">IFERROR(IF(OR(I735="",I735=0),"",F735/G735*I735),"")</f>
        <v/>
      </c>
      <c r="O735" s="18"/>
    </row>
    <row r="736" customFormat="false" ht="15" hidden="false" customHeight="false" outlineLevel="0" collapsed="false">
      <c r="A736" s="18"/>
      <c r="B736" s="18"/>
      <c r="C736" s="18"/>
      <c r="D736" s="18"/>
      <c r="E736" s="18"/>
      <c r="F736" s="20"/>
      <c r="G736" s="18"/>
      <c r="H736" s="18"/>
      <c r="I736" s="21" t="str">
        <f aca="false">IF(OR(G736="",H736=""),"",IF(G736&gt;H736,G736-H736,0))</f>
        <v/>
      </c>
      <c r="J736" s="21" t="str">
        <f aca="false">IF(OR(G736="",H736=""),"",IF(H736&gt;G736,H736-G736,0))</f>
        <v/>
      </c>
      <c r="K736" s="18"/>
      <c r="L736" s="22" t="str">
        <f aca="false">IF(G736="","",IF(H736="","Pending",IF(H736&lt;G736,"Short / Not Traced",IF(H736&gt;G736,"Excess Found",IF(K736="Yes","Location Mismatch","Verified")))))</f>
        <v/>
      </c>
      <c r="M736" s="18"/>
      <c r="N736" s="21" t="str">
        <f aca="false">IFERROR(IF(OR(I736="",I736=0),"",F736/G736*I736),"")</f>
        <v/>
      </c>
      <c r="O736" s="18"/>
    </row>
    <row r="737" customFormat="false" ht="15" hidden="false" customHeight="false" outlineLevel="0" collapsed="false">
      <c r="A737" s="18"/>
      <c r="B737" s="18"/>
      <c r="C737" s="18"/>
      <c r="D737" s="18"/>
      <c r="E737" s="18"/>
      <c r="F737" s="20"/>
      <c r="G737" s="18"/>
      <c r="H737" s="18"/>
      <c r="I737" s="21" t="str">
        <f aca="false">IF(OR(G737="",H737=""),"",IF(G737&gt;H737,G737-H737,0))</f>
        <v/>
      </c>
      <c r="J737" s="21" t="str">
        <f aca="false">IF(OR(G737="",H737=""),"",IF(H737&gt;G737,H737-G737,0))</f>
        <v/>
      </c>
      <c r="K737" s="18"/>
      <c r="L737" s="22" t="str">
        <f aca="false">IF(G737="","",IF(H737="","Pending",IF(H737&lt;G737,"Short / Not Traced",IF(H737&gt;G737,"Excess Found",IF(K737="Yes","Location Mismatch","Verified")))))</f>
        <v/>
      </c>
      <c r="M737" s="18"/>
      <c r="N737" s="21" t="str">
        <f aca="false">IFERROR(IF(OR(I737="",I737=0),"",F737/G737*I737),"")</f>
        <v/>
      </c>
      <c r="O737" s="18"/>
    </row>
    <row r="738" customFormat="false" ht="15" hidden="false" customHeight="false" outlineLevel="0" collapsed="false">
      <c r="A738" s="18"/>
      <c r="B738" s="18"/>
      <c r="C738" s="18"/>
      <c r="D738" s="18"/>
      <c r="E738" s="18"/>
      <c r="F738" s="20"/>
      <c r="G738" s="18"/>
      <c r="H738" s="18"/>
      <c r="I738" s="21" t="str">
        <f aca="false">IF(OR(G738="",H738=""),"",IF(G738&gt;H738,G738-H738,0))</f>
        <v/>
      </c>
      <c r="J738" s="21" t="str">
        <f aca="false">IF(OR(G738="",H738=""),"",IF(H738&gt;G738,H738-G738,0))</f>
        <v/>
      </c>
      <c r="K738" s="18"/>
      <c r="L738" s="22" t="str">
        <f aca="false">IF(G738="","",IF(H738="","Pending",IF(H738&lt;G738,"Short / Not Traced",IF(H738&gt;G738,"Excess Found",IF(K738="Yes","Location Mismatch","Verified")))))</f>
        <v/>
      </c>
      <c r="M738" s="18"/>
      <c r="N738" s="21" t="str">
        <f aca="false">IFERROR(IF(OR(I738="",I738=0),"",F738/G738*I738),"")</f>
        <v/>
      </c>
      <c r="O738" s="18"/>
    </row>
    <row r="739" customFormat="false" ht="15" hidden="false" customHeight="false" outlineLevel="0" collapsed="false">
      <c r="A739" s="18"/>
      <c r="B739" s="18"/>
      <c r="C739" s="18"/>
      <c r="D739" s="18"/>
      <c r="E739" s="18"/>
      <c r="F739" s="20"/>
      <c r="G739" s="18"/>
      <c r="H739" s="18"/>
      <c r="I739" s="21" t="str">
        <f aca="false">IF(OR(G739="",H739=""),"",IF(G739&gt;H739,G739-H739,0))</f>
        <v/>
      </c>
      <c r="J739" s="21" t="str">
        <f aca="false">IF(OR(G739="",H739=""),"",IF(H739&gt;G739,H739-G739,0))</f>
        <v/>
      </c>
      <c r="K739" s="18"/>
      <c r="L739" s="22" t="str">
        <f aca="false">IF(G739="","",IF(H739="","Pending",IF(H739&lt;G739,"Short / Not Traced",IF(H739&gt;G739,"Excess Found",IF(K739="Yes","Location Mismatch","Verified")))))</f>
        <v/>
      </c>
      <c r="M739" s="18"/>
      <c r="N739" s="21" t="str">
        <f aca="false">IFERROR(IF(OR(I739="",I739=0),"",F739/G739*I739),"")</f>
        <v/>
      </c>
      <c r="O739" s="18"/>
    </row>
    <row r="740" customFormat="false" ht="15" hidden="false" customHeight="false" outlineLevel="0" collapsed="false">
      <c r="A740" s="18"/>
      <c r="B740" s="18"/>
      <c r="C740" s="18"/>
      <c r="D740" s="18"/>
      <c r="E740" s="18"/>
      <c r="F740" s="20"/>
      <c r="G740" s="18"/>
      <c r="H740" s="18"/>
      <c r="I740" s="21" t="str">
        <f aca="false">IF(OR(G740="",H740=""),"",IF(G740&gt;H740,G740-H740,0))</f>
        <v/>
      </c>
      <c r="J740" s="21" t="str">
        <f aca="false">IF(OR(G740="",H740=""),"",IF(H740&gt;G740,H740-G740,0))</f>
        <v/>
      </c>
      <c r="K740" s="18"/>
      <c r="L740" s="22" t="str">
        <f aca="false">IF(G740="","",IF(H740="","Pending",IF(H740&lt;G740,"Short / Not Traced",IF(H740&gt;G740,"Excess Found",IF(K740="Yes","Location Mismatch","Verified")))))</f>
        <v/>
      </c>
      <c r="M740" s="18"/>
      <c r="N740" s="21" t="str">
        <f aca="false">IFERROR(IF(OR(I740="",I740=0),"",F740/G740*I740),"")</f>
        <v/>
      </c>
      <c r="O740" s="18"/>
    </row>
    <row r="741" customFormat="false" ht="15" hidden="false" customHeight="false" outlineLevel="0" collapsed="false">
      <c r="A741" s="18"/>
      <c r="B741" s="18"/>
      <c r="C741" s="18"/>
      <c r="D741" s="18"/>
      <c r="E741" s="18"/>
      <c r="F741" s="20"/>
      <c r="G741" s="18"/>
      <c r="H741" s="18"/>
      <c r="I741" s="21" t="str">
        <f aca="false">IF(OR(G741="",H741=""),"",IF(G741&gt;H741,G741-H741,0))</f>
        <v/>
      </c>
      <c r="J741" s="21" t="str">
        <f aca="false">IF(OR(G741="",H741=""),"",IF(H741&gt;G741,H741-G741,0))</f>
        <v/>
      </c>
      <c r="K741" s="18"/>
      <c r="L741" s="22" t="str">
        <f aca="false">IF(G741="","",IF(H741="","Pending",IF(H741&lt;G741,"Short / Not Traced",IF(H741&gt;G741,"Excess Found",IF(K741="Yes","Location Mismatch","Verified")))))</f>
        <v/>
      </c>
      <c r="M741" s="18"/>
      <c r="N741" s="21" t="str">
        <f aca="false">IFERROR(IF(OR(I741="",I741=0),"",F741/G741*I741),"")</f>
        <v/>
      </c>
      <c r="O741" s="18"/>
    </row>
    <row r="742" customFormat="false" ht="15" hidden="false" customHeight="false" outlineLevel="0" collapsed="false">
      <c r="A742" s="18"/>
      <c r="B742" s="18"/>
      <c r="C742" s="18"/>
      <c r="D742" s="18"/>
      <c r="E742" s="18"/>
      <c r="F742" s="20"/>
      <c r="G742" s="18"/>
      <c r="H742" s="18"/>
      <c r="I742" s="21" t="str">
        <f aca="false">IF(OR(G742="",H742=""),"",IF(G742&gt;H742,G742-H742,0))</f>
        <v/>
      </c>
      <c r="J742" s="21" t="str">
        <f aca="false">IF(OR(G742="",H742=""),"",IF(H742&gt;G742,H742-G742,0))</f>
        <v/>
      </c>
      <c r="K742" s="18"/>
      <c r="L742" s="22" t="str">
        <f aca="false">IF(G742="","",IF(H742="","Pending",IF(H742&lt;G742,"Short / Not Traced",IF(H742&gt;G742,"Excess Found",IF(K742="Yes","Location Mismatch","Verified")))))</f>
        <v/>
      </c>
      <c r="M742" s="18"/>
      <c r="N742" s="21" t="str">
        <f aca="false">IFERROR(IF(OR(I742="",I742=0),"",F742/G742*I742),"")</f>
        <v/>
      </c>
      <c r="O742" s="18"/>
    </row>
    <row r="743" customFormat="false" ht="15" hidden="false" customHeight="false" outlineLevel="0" collapsed="false">
      <c r="A743" s="18"/>
      <c r="B743" s="18"/>
      <c r="C743" s="18"/>
      <c r="D743" s="18"/>
      <c r="E743" s="18"/>
      <c r="F743" s="20"/>
      <c r="G743" s="18"/>
      <c r="H743" s="18"/>
      <c r="I743" s="21" t="str">
        <f aca="false">IF(OR(G743="",H743=""),"",IF(G743&gt;H743,G743-H743,0))</f>
        <v/>
      </c>
      <c r="J743" s="21" t="str">
        <f aca="false">IF(OR(G743="",H743=""),"",IF(H743&gt;G743,H743-G743,0))</f>
        <v/>
      </c>
      <c r="K743" s="18"/>
      <c r="L743" s="22" t="str">
        <f aca="false">IF(G743="","",IF(H743="","Pending",IF(H743&lt;G743,"Short / Not Traced",IF(H743&gt;G743,"Excess Found",IF(K743="Yes","Location Mismatch","Verified")))))</f>
        <v/>
      </c>
      <c r="M743" s="18"/>
      <c r="N743" s="21" t="str">
        <f aca="false">IFERROR(IF(OR(I743="",I743=0),"",F743/G743*I743),"")</f>
        <v/>
      </c>
      <c r="O743" s="18"/>
    </row>
    <row r="744" customFormat="false" ht="15" hidden="false" customHeight="false" outlineLevel="0" collapsed="false">
      <c r="A744" s="18"/>
      <c r="B744" s="18"/>
      <c r="C744" s="18"/>
      <c r="D744" s="18"/>
      <c r="E744" s="18"/>
      <c r="F744" s="20"/>
      <c r="G744" s="18"/>
      <c r="H744" s="18"/>
      <c r="I744" s="21" t="str">
        <f aca="false">IF(OR(G744="",H744=""),"",IF(G744&gt;H744,G744-H744,0))</f>
        <v/>
      </c>
      <c r="J744" s="21" t="str">
        <f aca="false">IF(OR(G744="",H744=""),"",IF(H744&gt;G744,H744-G744,0))</f>
        <v/>
      </c>
      <c r="K744" s="18"/>
      <c r="L744" s="22" t="str">
        <f aca="false">IF(G744="","",IF(H744="","Pending",IF(H744&lt;G744,"Short / Not Traced",IF(H744&gt;G744,"Excess Found",IF(K744="Yes","Location Mismatch","Verified")))))</f>
        <v/>
      </c>
      <c r="M744" s="18"/>
      <c r="N744" s="21" t="str">
        <f aca="false">IFERROR(IF(OR(I744="",I744=0),"",F744/G744*I744),"")</f>
        <v/>
      </c>
      <c r="O744" s="18"/>
    </row>
    <row r="745" customFormat="false" ht="15" hidden="false" customHeight="false" outlineLevel="0" collapsed="false">
      <c r="A745" s="18"/>
      <c r="B745" s="18"/>
      <c r="C745" s="18"/>
      <c r="D745" s="18"/>
      <c r="E745" s="18"/>
      <c r="F745" s="20"/>
      <c r="G745" s="18"/>
      <c r="H745" s="18"/>
      <c r="I745" s="21" t="str">
        <f aca="false">IF(OR(G745="",H745=""),"",IF(G745&gt;H745,G745-H745,0))</f>
        <v/>
      </c>
      <c r="J745" s="21" t="str">
        <f aca="false">IF(OR(G745="",H745=""),"",IF(H745&gt;G745,H745-G745,0))</f>
        <v/>
      </c>
      <c r="K745" s="18"/>
      <c r="L745" s="22" t="str">
        <f aca="false">IF(G745="","",IF(H745="","Pending",IF(H745&lt;G745,"Short / Not Traced",IF(H745&gt;G745,"Excess Found",IF(K745="Yes","Location Mismatch","Verified")))))</f>
        <v/>
      </c>
      <c r="M745" s="18"/>
      <c r="N745" s="21" t="str">
        <f aca="false">IFERROR(IF(OR(I745="",I745=0),"",F745/G745*I745),"")</f>
        <v/>
      </c>
      <c r="O745" s="18"/>
    </row>
    <row r="746" customFormat="false" ht="15" hidden="false" customHeight="false" outlineLevel="0" collapsed="false">
      <c r="A746" s="18"/>
      <c r="B746" s="18"/>
      <c r="C746" s="18"/>
      <c r="D746" s="18"/>
      <c r="E746" s="18"/>
      <c r="F746" s="20"/>
      <c r="G746" s="18"/>
      <c r="H746" s="18"/>
      <c r="I746" s="21" t="str">
        <f aca="false">IF(OR(G746="",H746=""),"",IF(G746&gt;H746,G746-H746,0))</f>
        <v/>
      </c>
      <c r="J746" s="21" t="str">
        <f aca="false">IF(OR(G746="",H746=""),"",IF(H746&gt;G746,H746-G746,0))</f>
        <v/>
      </c>
      <c r="K746" s="18"/>
      <c r="L746" s="22" t="str">
        <f aca="false">IF(G746="","",IF(H746="","Pending",IF(H746&lt;G746,"Short / Not Traced",IF(H746&gt;G746,"Excess Found",IF(K746="Yes","Location Mismatch","Verified")))))</f>
        <v/>
      </c>
      <c r="M746" s="18"/>
      <c r="N746" s="21" t="str">
        <f aca="false">IFERROR(IF(OR(I746="",I746=0),"",F746/G746*I746),"")</f>
        <v/>
      </c>
      <c r="O746" s="18"/>
    </row>
    <row r="747" customFormat="false" ht="15" hidden="false" customHeight="false" outlineLevel="0" collapsed="false">
      <c r="A747" s="18"/>
      <c r="B747" s="18"/>
      <c r="C747" s="18"/>
      <c r="D747" s="18"/>
      <c r="E747" s="18"/>
      <c r="F747" s="20"/>
      <c r="G747" s="18"/>
      <c r="H747" s="18"/>
      <c r="I747" s="21" t="str">
        <f aca="false">IF(OR(G747="",H747=""),"",IF(G747&gt;H747,G747-H747,0))</f>
        <v/>
      </c>
      <c r="J747" s="21" t="str">
        <f aca="false">IF(OR(G747="",H747=""),"",IF(H747&gt;G747,H747-G747,0))</f>
        <v/>
      </c>
      <c r="K747" s="18"/>
      <c r="L747" s="22" t="str">
        <f aca="false">IF(G747="","",IF(H747="","Pending",IF(H747&lt;G747,"Short / Not Traced",IF(H747&gt;G747,"Excess Found",IF(K747="Yes","Location Mismatch","Verified")))))</f>
        <v/>
      </c>
      <c r="M747" s="18"/>
      <c r="N747" s="21" t="str">
        <f aca="false">IFERROR(IF(OR(I747="",I747=0),"",F747/G747*I747),"")</f>
        <v/>
      </c>
      <c r="O747" s="18"/>
    </row>
    <row r="748" customFormat="false" ht="15" hidden="false" customHeight="false" outlineLevel="0" collapsed="false">
      <c r="A748" s="18"/>
      <c r="B748" s="18"/>
      <c r="C748" s="18"/>
      <c r="D748" s="18"/>
      <c r="E748" s="18"/>
      <c r="F748" s="20"/>
      <c r="G748" s="18"/>
      <c r="H748" s="18"/>
      <c r="I748" s="21" t="str">
        <f aca="false">IF(OR(G748="",H748=""),"",IF(G748&gt;H748,G748-H748,0))</f>
        <v/>
      </c>
      <c r="J748" s="21" t="str">
        <f aca="false">IF(OR(G748="",H748=""),"",IF(H748&gt;G748,H748-G748,0))</f>
        <v/>
      </c>
      <c r="K748" s="18"/>
      <c r="L748" s="22" t="str">
        <f aca="false">IF(G748="","",IF(H748="","Pending",IF(H748&lt;G748,"Short / Not Traced",IF(H748&gt;G748,"Excess Found",IF(K748="Yes","Location Mismatch","Verified")))))</f>
        <v/>
      </c>
      <c r="M748" s="18"/>
      <c r="N748" s="21" t="str">
        <f aca="false">IFERROR(IF(OR(I748="",I748=0),"",F748/G748*I748),"")</f>
        <v/>
      </c>
      <c r="O748" s="18"/>
    </row>
    <row r="749" customFormat="false" ht="15" hidden="false" customHeight="false" outlineLevel="0" collapsed="false">
      <c r="A749" s="18"/>
      <c r="B749" s="18"/>
      <c r="C749" s="18"/>
      <c r="D749" s="18"/>
      <c r="E749" s="18"/>
      <c r="F749" s="20"/>
      <c r="G749" s="18"/>
      <c r="H749" s="18"/>
      <c r="I749" s="21" t="str">
        <f aca="false">IF(OR(G749="",H749=""),"",IF(G749&gt;H749,G749-H749,0))</f>
        <v/>
      </c>
      <c r="J749" s="21" t="str">
        <f aca="false">IF(OR(G749="",H749=""),"",IF(H749&gt;G749,H749-G749,0))</f>
        <v/>
      </c>
      <c r="K749" s="18"/>
      <c r="L749" s="22" t="str">
        <f aca="false">IF(G749="","",IF(H749="","Pending",IF(H749&lt;G749,"Short / Not Traced",IF(H749&gt;G749,"Excess Found",IF(K749="Yes","Location Mismatch","Verified")))))</f>
        <v/>
      </c>
      <c r="M749" s="18"/>
      <c r="N749" s="21" t="str">
        <f aca="false">IFERROR(IF(OR(I749="",I749=0),"",F749/G749*I749),"")</f>
        <v/>
      </c>
      <c r="O749" s="18"/>
    </row>
    <row r="750" customFormat="false" ht="15" hidden="false" customHeight="false" outlineLevel="0" collapsed="false">
      <c r="A750" s="18"/>
      <c r="B750" s="18"/>
      <c r="C750" s="18"/>
      <c r="D750" s="18"/>
      <c r="E750" s="18"/>
      <c r="F750" s="20"/>
      <c r="G750" s="18"/>
      <c r="H750" s="18"/>
      <c r="I750" s="21" t="str">
        <f aca="false">IF(OR(G750="",H750=""),"",IF(G750&gt;H750,G750-H750,0))</f>
        <v/>
      </c>
      <c r="J750" s="21" t="str">
        <f aca="false">IF(OR(G750="",H750=""),"",IF(H750&gt;G750,H750-G750,0))</f>
        <v/>
      </c>
      <c r="K750" s="18"/>
      <c r="L750" s="22" t="str">
        <f aca="false">IF(G750="","",IF(H750="","Pending",IF(H750&lt;G750,"Short / Not Traced",IF(H750&gt;G750,"Excess Found",IF(K750="Yes","Location Mismatch","Verified")))))</f>
        <v/>
      </c>
      <c r="M750" s="18"/>
      <c r="N750" s="21" t="str">
        <f aca="false">IFERROR(IF(OR(I750="",I750=0),"",F750/G750*I750),"")</f>
        <v/>
      </c>
      <c r="O750" s="18"/>
    </row>
    <row r="751" customFormat="false" ht="15" hidden="false" customHeight="false" outlineLevel="0" collapsed="false">
      <c r="A751" s="18"/>
      <c r="B751" s="18"/>
      <c r="C751" s="18"/>
      <c r="D751" s="18"/>
      <c r="E751" s="18"/>
      <c r="F751" s="20"/>
      <c r="G751" s="18"/>
      <c r="H751" s="18"/>
      <c r="I751" s="21" t="str">
        <f aca="false">IF(OR(G751="",H751=""),"",IF(G751&gt;H751,G751-H751,0))</f>
        <v/>
      </c>
      <c r="J751" s="21" t="str">
        <f aca="false">IF(OR(G751="",H751=""),"",IF(H751&gt;G751,H751-G751,0))</f>
        <v/>
      </c>
      <c r="K751" s="18"/>
      <c r="L751" s="22" t="str">
        <f aca="false">IF(G751="","",IF(H751="","Pending",IF(H751&lt;G751,"Short / Not Traced",IF(H751&gt;G751,"Excess Found",IF(K751="Yes","Location Mismatch","Verified")))))</f>
        <v/>
      </c>
      <c r="M751" s="18"/>
      <c r="N751" s="21" t="str">
        <f aca="false">IFERROR(IF(OR(I751="",I751=0),"",F751/G751*I751),"")</f>
        <v/>
      </c>
      <c r="O751" s="18"/>
    </row>
    <row r="752" customFormat="false" ht="15" hidden="false" customHeight="false" outlineLevel="0" collapsed="false">
      <c r="A752" s="18"/>
      <c r="B752" s="18"/>
      <c r="C752" s="18"/>
      <c r="D752" s="18"/>
      <c r="E752" s="18"/>
      <c r="F752" s="20"/>
      <c r="G752" s="18"/>
      <c r="H752" s="18"/>
      <c r="I752" s="21" t="str">
        <f aca="false">IF(OR(G752="",H752=""),"",IF(G752&gt;H752,G752-H752,0))</f>
        <v/>
      </c>
      <c r="J752" s="21" t="str">
        <f aca="false">IF(OR(G752="",H752=""),"",IF(H752&gt;G752,H752-G752,0))</f>
        <v/>
      </c>
      <c r="K752" s="18"/>
      <c r="L752" s="22" t="str">
        <f aca="false">IF(G752="","",IF(H752="","Pending",IF(H752&lt;G752,"Short / Not Traced",IF(H752&gt;G752,"Excess Found",IF(K752="Yes","Location Mismatch","Verified")))))</f>
        <v/>
      </c>
      <c r="M752" s="18"/>
      <c r="N752" s="21" t="str">
        <f aca="false">IFERROR(IF(OR(I752="",I752=0),"",F752/G752*I752),"")</f>
        <v/>
      </c>
      <c r="O752" s="18"/>
    </row>
    <row r="753" customFormat="false" ht="15" hidden="false" customHeight="false" outlineLevel="0" collapsed="false">
      <c r="A753" s="18"/>
      <c r="B753" s="18"/>
      <c r="C753" s="18"/>
      <c r="D753" s="18"/>
      <c r="E753" s="18"/>
      <c r="F753" s="20"/>
      <c r="G753" s="18"/>
      <c r="H753" s="18"/>
      <c r="I753" s="21" t="str">
        <f aca="false">IF(OR(G753="",H753=""),"",IF(G753&gt;H753,G753-H753,0))</f>
        <v/>
      </c>
      <c r="J753" s="21" t="str">
        <f aca="false">IF(OR(G753="",H753=""),"",IF(H753&gt;G753,H753-G753,0))</f>
        <v/>
      </c>
      <c r="K753" s="18"/>
      <c r="L753" s="22" t="str">
        <f aca="false">IF(G753="","",IF(H753="","Pending",IF(H753&lt;G753,"Short / Not Traced",IF(H753&gt;G753,"Excess Found",IF(K753="Yes","Location Mismatch","Verified")))))</f>
        <v/>
      </c>
      <c r="M753" s="18"/>
      <c r="N753" s="21" t="str">
        <f aca="false">IFERROR(IF(OR(I753="",I753=0),"",F753/G753*I753),"")</f>
        <v/>
      </c>
      <c r="O753" s="18"/>
    </row>
    <row r="754" customFormat="false" ht="15" hidden="false" customHeight="false" outlineLevel="0" collapsed="false">
      <c r="A754" s="18"/>
      <c r="B754" s="18"/>
      <c r="C754" s="18"/>
      <c r="D754" s="18"/>
      <c r="E754" s="18"/>
      <c r="F754" s="20"/>
      <c r="G754" s="18"/>
      <c r="H754" s="18"/>
      <c r="I754" s="21" t="str">
        <f aca="false">IF(OR(G754="",H754=""),"",IF(G754&gt;H754,G754-H754,0))</f>
        <v/>
      </c>
      <c r="J754" s="21" t="str">
        <f aca="false">IF(OR(G754="",H754=""),"",IF(H754&gt;G754,H754-G754,0))</f>
        <v/>
      </c>
      <c r="K754" s="18"/>
      <c r="L754" s="22" t="str">
        <f aca="false">IF(G754="","",IF(H754="","Pending",IF(H754&lt;G754,"Short / Not Traced",IF(H754&gt;G754,"Excess Found",IF(K754="Yes","Location Mismatch","Verified")))))</f>
        <v/>
      </c>
      <c r="M754" s="18"/>
      <c r="N754" s="21" t="str">
        <f aca="false">IFERROR(IF(OR(I754="",I754=0),"",F754/G754*I754),"")</f>
        <v/>
      </c>
      <c r="O754" s="18"/>
    </row>
    <row r="755" customFormat="false" ht="15" hidden="false" customHeight="false" outlineLevel="0" collapsed="false">
      <c r="A755" s="18"/>
      <c r="B755" s="18"/>
      <c r="C755" s="18"/>
      <c r="D755" s="18"/>
      <c r="E755" s="18"/>
      <c r="F755" s="20"/>
      <c r="G755" s="18"/>
      <c r="H755" s="18"/>
      <c r="I755" s="21" t="str">
        <f aca="false">IF(OR(G755="",H755=""),"",IF(G755&gt;H755,G755-H755,0))</f>
        <v/>
      </c>
      <c r="J755" s="21" t="str">
        <f aca="false">IF(OR(G755="",H755=""),"",IF(H755&gt;G755,H755-G755,0))</f>
        <v/>
      </c>
      <c r="K755" s="18"/>
      <c r="L755" s="22" t="str">
        <f aca="false">IF(G755="","",IF(H755="","Pending",IF(H755&lt;G755,"Short / Not Traced",IF(H755&gt;G755,"Excess Found",IF(K755="Yes","Location Mismatch","Verified")))))</f>
        <v/>
      </c>
      <c r="M755" s="18"/>
      <c r="N755" s="21" t="str">
        <f aca="false">IFERROR(IF(OR(I755="",I755=0),"",F755/G755*I755),"")</f>
        <v/>
      </c>
      <c r="O755" s="18"/>
    </row>
    <row r="756" customFormat="false" ht="15" hidden="false" customHeight="false" outlineLevel="0" collapsed="false">
      <c r="A756" s="18"/>
      <c r="B756" s="18"/>
      <c r="C756" s="18"/>
      <c r="D756" s="18"/>
      <c r="E756" s="18"/>
      <c r="F756" s="20"/>
      <c r="G756" s="18"/>
      <c r="H756" s="18"/>
      <c r="I756" s="21" t="str">
        <f aca="false">IF(OR(G756="",H756=""),"",IF(G756&gt;H756,G756-H756,0))</f>
        <v/>
      </c>
      <c r="J756" s="21" t="str">
        <f aca="false">IF(OR(G756="",H756=""),"",IF(H756&gt;G756,H756-G756,0))</f>
        <v/>
      </c>
      <c r="K756" s="18"/>
      <c r="L756" s="22" t="str">
        <f aca="false">IF(G756="","",IF(H756="","Pending",IF(H756&lt;G756,"Short / Not Traced",IF(H756&gt;G756,"Excess Found",IF(K756="Yes","Location Mismatch","Verified")))))</f>
        <v/>
      </c>
      <c r="M756" s="18"/>
      <c r="N756" s="21" t="str">
        <f aca="false">IFERROR(IF(OR(I756="",I756=0),"",F756/G756*I756),"")</f>
        <v/>
      </c>
      <c r="O756" s="18"/>
    </row>
    <row r="757" customFormat="false" ht="15" hidden="false" customHeight="false" outlineLevel="0" collapsed="false">
      <c r="A757" s="18"/>
      <c r="B757" s="18"/>
      <c r="C757" s="18"/>
      <c r="D757" s="18"/>
      <c r="E757" s="18"/>
      <c r="F757" s="20"/>
      <c r="G757" s="18"/>
      <c r="H757" s="18"/>
      <c r="I757" s="21" t="str">
        <f aca="false">IF(OR(G757="",H757=""),"",IF(G757&gt;H757,G757-H757,0))</f>
        <v/>
      </c>
      <c r="J757" s="21" t="str">
        <f aca="false">IF(OR(G757="",H757=""),"",IF(H757&gt;G757,H757-G757,0))</f>
        <v/>
      </c>
      <c r="K757" s="18"/>
      <c r="L757" s="22" t="str">
        <f aca="false">IF(G757="","",IF(H757="","Pending",IF(H757&lt;G757,"Short / Not Traced",IF(H757&gt;G757,"Excess Found",IF(K757="Yes","Location Mismatch","Verified")))))</f>
        <v/>
      </c>
      <c r="M757" s="18"/>
      <c r="N757" s="21" t="str">
        <f aca="false">IFERROR(IF(OR(I757="",I757=0),"",F757/G757*I757),"")</f>
        <v/>
      </c>
      <c r="O757" s="18"/>
    </row>
    <row r="758" customFormat="false" ht="15" hidden="false" customHeight="false" outlineLevel="0" collapsed="false">
      <c r="A758" s="18"/>
      <c r="B758" s="18"/>
      <c r="C758" s="18"/>
      <c r="D758" s="18"/>
      <c r="E758" s="18"/>
      <c r="F758" s="20"/>
      <c r="G758" s="18"/>
      <c r="H758" s="18"/>
      <c r="I758" s="21" t="str">
        <f aca="false">IF(OR(G758="",H758=""),"",IF(G758&gt;H758,G758-H758,0))</f>
        <v/>
      </c>
      <c r="J758" s="21" t="str">
        <f aca="false">IF(OR(G758="",H758=""),"",IF(H758&gt;G758,H758-G758,0))</f>
        <v/>
      </c>
      <c r="K758" s="18"/>
      <c r="L758" s="22" t="str">
        <f aca="false">IF(G758="","",IF(H758="","Pending",IF(H758&lt;G758,"Short / Not Traced",IF(H758&gt;G758,"Excess Found",IF(K758="Yes","Location Mismatch","Verified")))))</f>
        <v/>
      </c>
      <c r="M758" s="18"/>
      <c r="N758" s="21" t="str">
        <f aca="false">IFERROR(IF(OR(I758="",I758=0),"",F758/G758*I758),"")</f>
        <v/>
      </c>
      <c r="O758" s="18"/>
    </row>
    <row r="759" customFormat="false" ht="15" hidden="false" customHeight="false" outlineLevel="0" collapsed="false">
      <c r="A759" s="18"/>
      <c r="B759" s="18"/>
      <c r="C759" s="18"/>
      <c r="D759" s="18"/>
      <c r="E759" s="18"/>
      <c r="F759" s="20"/>
      <c r="G759" s="18"/>
      <c r="H759" s="18"/>
      <c r="I759" s="21" t="str">
        <f aca="false">IF(OR(G759="",H759=""),"",IF(G759&gt;H759,G759-H759,0))</f>
        <v/>
      </c>
      <c r="J759" s="21" t="str">
        <f aca="false">IF(OR(G759="",H759=""),"",IF(H759&gt;G759,H759-G759,0))</f>
        <v/>
      </c>
      <c r="K759" s="18"/>
      <c r="L759" s="22" t="str">
        <f aca="false">IF(G759="","",IF(H759="","Pending",IF(H759&lt;G759,"Short / Not Traced",IF(H759&gt;G759,"Excess Found",IF(K759="Yes","Location Mismatch","Verified")))))</f>
        <v/>
      </c>
      <c r="M759" s="18"/>
      <c r="N759" s="21" t="str">
        <f aca="false">IFERROR(IF(OR(I759="",I759=0),"",F759/G759*I759),"")</f>
        <v/>
      </c>
      <c r="O759" s="18"/>
    </row>
    <row r="760" customFormat="false" ht="15" hidden="false" customHeight="false" outlineLevel="0" collapsed="false">
      <c r="A760" s="18"/>
      <c r="B760" s="18"/>
      <c r="C760" s="18"/>
      <c r="D760" s="18"/>
      <c r="E760" s="18"/>
      <c r="F760" s="20"/>
      <c r="G760" s="18"/>
      <c r="H760" s="18"/>
      <c r="I760" s="21" t="str">
        <f aca="false">IF(OR(G760="",H760=""),"",IF(G760&gt;H760,G760-H760,0))</f>
        <v/>
      </c>
      <c r="J760" s="21" t="str">
        <f aca="false">IF(OR(G760="",H760=""),"",IF(H760&gt;G760,H760-G760,0))</f>
        <v/>
      </c>
      <c r="K760" s="18"/>
      <c r="L760" s="22" t="str">
        <f aca="false">IF(G760="","",IF(H760="","Pending",IF(H760&lt;G760,"Short / Not Traced",IF(H760&gt;G760,"Excess Found",IF(K760="Yes","Location Mismatch","Verified")))))</f>
        <v/>
      </c>
      <c r="M760" s="18"/>
      <c r="N760" s="21" t="str">
        <f aca="false">IFERROR(IF(OR(I760="",I760=0),"",F760/G760*I760),"")</f>
        <v/>
      </c>
      <c r="O760" s="18"/>
    </row>
    <row r="761" customFormat="false" ht="15" hidden="false" customHeight="false" outlineLevel="0" collapsed="false">
      <c r="A761" s="18"/>
      <c r="B761" s="18"/>
      <c r="C761" s="18"/>
      <c r="D761" s="18"/>
      <c r="E761" s="18"/>
      <c r="F761" s="20"/>
      <c r="G761" s="18"/>
      <c r="H761" s="18"/>
      <c r="I761" s="21" t="str">
        <f aca="false">IF(OR(G761="",H761=""),"",IF(G761&gt;H761,G761-H761,0))</f>
        <v/>
      </c>
      <c r="J761" s="21" t="str">
        <f aca="false">IF(OR(G761="",H761=""),"",IF(H761&gt;G761,H761-G761,0))</f>
        <v/>
      </c>
      <c r="K761" s="18"/>
      <c r="L761" s="22" t="str">
        <f aca="false">IF(G761="","",IF(H761="","Pending",IF(H761&lt;G761,"Short / Not Traced",IF(H761&gt;G761,"Excess Found",IF(K761="Yes","Location Mismatch","Verified")))))</f>
        <v/>
      </c>
      <c r="M761" s="18"/>
      <c r="N761" s="21" t="str">
        <f aca="false">IFERROR(IF(OR(I761="",I761=0),"",F761/G761*I761),"")</f>
        <v/>
      </c>
      <c r="O761" s="18"/>
    </row>
    <row r="762" customFormat="false" ht="15" hidden="false" customHeight="false" outlineLevel="0" collapsed="false">
      <c r="A762" s="18"/>
      <c r="B762" s="18"/>
      <c r="C762" s="18"/>
      <c r="D762" s="18"/>
      <c r="E762" s="18"/>
      <c r="F762" s="20"/>
      <c r="G762" s="18"/>
      <c r="H762" s="18"/>
      <c r="I762" s="21" t="str">
        <f aca="false">IF(OR(G762="",H762=""),"",IF(G762&gt;H762,G762-H762,0))</f>
        <v/>
      </c>
      <c r="J762" s="21" t="str">
        <f aca="false">IF(OR(G762="",H762=""),"",IF(H762&gt;G762,H762-G762,0))</f>
        <v/>
      </c>
      <c r="K762" s="18"/>
      <c r="L762" s="22" t="str">
        <f aca="false">IF(G762="","",IF(H762="","Pending",IF(H762&lt;G762,"Short / Not Traced",IF(H762&gt;G762,"Excess Found",IF(K762="Yes","Location Mismatch","Verified")))))</f>
        <v/>
      </c>
      <c r="M762" s="18"/>
      <c r="N762" s="21" t="str">
        <f aca="false">IFERROR(IF(OR(I762="",I762=0),"",F762/G762*I762),"")</f>
        <v/>
      </c>
      <c r="O762" s="18"/>
    </row>
    <row r="763" customFormat="false" ht="15" hidden="false" customHeight="false" outlineLevel="0" collapsed="false">
      <c r="A763" s="18"/>
      <c r="B763" s="18"/>
      <c r="C763" s="18"/>
      <c r="D763" s="18"/>
      <c r="E763" s="18"/>
      <c r="F763" s="20"/>
      <c r="G763" s="18"/>
      <c r="H763" s="18"/>
      <c r="I763" s="21" t="str">
        <f aca="false">IF(OR(G763="",H763=""),"",IF(G763&gt;H763,G763-H763,0))</f>
        <v/>
      </c>
      <c r="J763" s="21" t="str">
        <f aca="false">IF(OR(G763="",H763=""),"",IF(H763&gt;G763,H763-G763,0))</f>
        <v/>
      </c>
      <c r="K763" s="18"/>
      <c r="L763" s="22" t="str">
        <f aca="false">IF(G763="","",IF(H763="","Pending",IF(H763&lt;G763,"Short / Not Traced",IF(H763&gt;G763,"Excess Found",IF(K763="Yes","Location Mismatch","Verified")))))</f>
        <v/>
      </c>
      <c r="M763" s="18"/>
      <c r="N763" s="21" t="str">
        <f aca="false">IFERROR(IF(OR(I763="",I763=0),"",F763/G763*I763),"")</f>
        <v/>
      </c>
      <c r="O763" s="18"/>
    </row>
    <row r="764" customFormat="false" ht="15" hidden="false" customHeight="false" outlineLevel="0" collapsed="false">
      <c r="A764" s="18"/>
      <c r="B764" s="18"/>
      <c r="C764" s="18"/>
      <c r="D764" s="18"/>
      <c r="E764" s="18"/>
      <c r="F764" s="20"/>
      <c r="G764" s="18"/>
      <c r="H764" s="18"/>
      <c r="I764" s="21" t="str">
        <f aca="false">IF(OR(G764="",H764=""),"",IF(G764&gt;H764,G764-H764,0))</f>
        <v/>
      </c>
      <c r="J764" s="21" t="str">
        <f aca="false">IF(OR(G764="",H764=""),"",IF(H764&gt;G764,H764-G764,0))</f>
        <v/>
      </c>
      <c r="K764" s="18"/>
      <c r="L764" s="22" t="str">
        <f aca="false">IF(G764="","",IF(H764="","Pending",IF(H764&lt;G764,"Short / Not Traced",IF(H764&gt;G764,"Excess Found",IF(K764="Yes","Location Mismatch","Verified")))))</f>
        <v/>
      </c>
      <c r="M764" s="18"/>
      <c r="N764" s="21" t="str">
        <f aca="false">IFERROR(IF(OR(I764="",I764=0),"",F764/G764*I764),"")</f>
        <v/>
      </c>
      <c r="O764" s="18"/>
    </row>
    <row r="765" customFormat="false" ht="15" hidden="false" customHeight="false" outlineLevel="0" collapsed="false">
      <c r="A765" s="18"/>
      <c r="B765" s="18"/>
      <c r="C765" s="18"/>
      <c r="D765" s="18"/>
      <c r="E765" s="18"/>
      <c r="F765" s="20"/>
      <c r="G765" s="18"/>
      <c r="H765" s="18"/>
      <c r="I765" s="21" t="str">
        <f aca="false">IF(OR(G765="",H765=""),"",IF(G765&gt;H765,G765-H765,0))</f>
        <v/>
      </c>
      <c r="J765" s="21" t="str">
        <f aca="false">IF(OR(G765="",H765=""),"",IF(H765&gt;G765,H765-G765,0))</f>
        <v/>
      </c>
      <c r="K765" s="18"/>
      <c r="L765" s="22" t="str">
        <f aca="false">IF(G765="","",IF(H765="","Pending",IF(H765&lt;G765,"Short / Not Traced",IF(H765&gt;G765,"Excess Found",IF(K765="Yes","Location Mismatch","Verified")))))</f>
        <v/>
      </c>
      <c r="M765" s="18"/>
      <c r="N765" s="21" t="str">
        <f aca="false">IFERROR(IF(OR(I765="",I765=0),"",F765/G765*I765),"")</f>
        <v/>
      </c>
      <c r="O765" s="18"/>
    </row>
    <row r="766" customFormat="false" ht="15" hidden="false" customHeight="false" outlineLevel="0" collapsed="false">
      <c r="A766" s="18"/>
      <c r="B766" s="18"/>
      <c r="C766" s="18"/>
      <c r="D766" s="18"/>
      <c r="E766" s="18"/>
      <c r="F766" s="20"/>
      <c r="G766" s="18"/>
      <c r="H766" s="18"/>
      <c r="I766" s="21" t="str">
        <f aca="false">IF(OR(G766="",H766=""),"",IF(G766&gt;H766,G766-H766,0))</f>
        <v/>
      </c>
      <c r="J766" s="21" t="str">
        <f aca="false">IF(OR(G766="",H766=""),"",IF(H766&gt;G766,H766-G766,0))</f>
        <v/>
      </c>
      <c r="K766" s="18"/>
      <c r="L766" s="22" t="str">
        <f aca="false">IF(G766="","",IF(H766="","Pending",IF(H766&lt;G766,"Short / Not Traced",IF(H766&gt;G766,"Excess Found",IF(K766="Yes","Location Mismatch","Verified")))))</f>
        <v/>
      </c>
      <c r="M766" s="18"/>
      <c r="N766" s="21" t="str">
        <f aca="false">IFERROR(IF(OR(I766="",I766=0),"",F766/G766*I766),"")</f>
        <v/>
      </c>
      <c r="O766" s="18"/>
    </row>
    <row r="767" customFormat="false" ht="15" hidden="false" customHeight="false" outlineLevel="0" collapsed="false">
      <c r="A767" s="18"/>
      <c r="B767" s="18"/>
      <c r="C767" s="18"/>
      <c r="D767" s="18"/>
      <c r="E767" s="18"/>
      <c r="F767" s="20"/>
      <c r="G767" s="18"/>
      <c r="H767" s="18"/>
      <c r="I767" s="21" t="str">
        <f aca="false">IF(OR(G767="",H767=""),"",IF(G767&gt;H767,G767-H767,0))</f>
        <v/>
      </c>
      <c r="J767" s="21" t="str">
        <f aca="false">IF(OR(G767="",H767=""),"",IF(H767&gt;G767,H767-G767,0))</f>
        <v/>
      </c>
      <c r="K767" s="18"/>
      <c r="L767" s="22" t="str">
        <f aca="false">IF(G767="","",IF(H767="","Pending",IF(H767&lt;G767,"Short / Not Traced",IF(H767&gt;G767,"Excess Found",IF(K767="Yes","Location Mismatch","Verified")))))</f>
        <v/>
      </c>
      <c r="M767" s="18"/>
      <c r="N767" s="21" t="str">
        <f aca="false">IFERROR(IF(OR(I767="",I767=0),"",F767/G767*I767),"")</f>
        <v/>
      </c>
      <c r="O767" s="18"/>
    </row>
    <row r="768" customFormat="false" ht="15" hidden="false" customHeight="false" outlineLevel="0" collapsed="false">
      <c r="A768" s="18"/>
      <c r="B768" s="18"/>
      <c r="C768" s="18"/>
      <c r="D768" s="18"/>
      <c r="E768" s="18"/>
      <c r="F768" s="20"/>
      <c r="G768" s="18"/>
      <c r="H768" s="18"/>
      <c r="I768" s="21" t="str">
        <f aca="false">IF(OR(G768="",H768=""),"",IF(G768&gt;H768,G768-H768,0))</f>
        <v/>
      </c>
      <c r="J768" s="21" t="str">
        <f aca="false">IF(OR(G768="",H768=""),"",IF(H768&gt;G768,H768-G768,0))</f>
        <v/>
      </c>
      <c r="K768" s="18"/>
      <c r="L768" s="22" t="str">
        <f aca="false">IF(G768="","",IF(H768="","Pending",IF(H768&lt;G768,"Short / Not Traced",IF(H768&gt;G768,"Excess Found",IF(K768="Yes","Location Mismatch","Verified")))))</f>
        <v/>
      </c>
      <c r="M768" s="18"/>
      <c r="N768" s="21" t="str">
        <f aca="false">IFERROR(IF(OR(I768="",I768=0),"",F768/G768*I768),"")</f>
        <v/>
      </c>
      <c r="O768" s="18"/>
    </row>
    <row r="769" customFormat="false" ht="15" hidden="false" customHeight="false" outlineLevel="0" collapsed="false">
      <c r="A769" s="18"/>
      <c r="B769" s="18"/>
      <c r="C769" s="18"/>
      <c r="D769" s="18"/>
      <c r="E769" s="18"/>
      <c r="F769" s="20"/>
      <c r="G769" s="18"/>
      <c r="H769" s="18"/>
      <c r="I769" s="21" t="str">
        <f aca="false">IF(OR(G769="",H769=""),"",IF(G769&gt;H769,G769-H769,0))</f>
        <v/>
      </c>
      <c r="J769" s="21" t="str">
        <f aca="false">IF(OR(G769="",H769=""),"",IF(H769&gt;G769,H769-G769,0))</f>
        <v/>
      </c>
      <c r="K769" s="18"/>
      <c r="L769" s="22" t="str">
        <f aca="false">IF(G769="","",IF(H769="","Pending",IF(H769&lt;G769,"Short / Not Traced",IF(H769&gt;G769,"Excess Found",IF(K769="Yes","Location Mismatch","Verified")))))</f>
        <v/>
      </c>
      <c r="M769" s="18"/>
      <c r="N769" s="21" t="str">
        <f aca="false">IFERROR(IF(OR(I769="",I769=0),"",F769/G769*I769),"")</f>
        <v/>
      </c>
      <c r="O769" s="18"/>
    </row>
    <row r="770" customFormat="false" ht="15" hidden="false" customHeight="false" outlineLevel="0" collapsed="false">
      <c r="A770" s="18"/>
      <c r="B770" s="18"/>
      <c r="C770" s="18"/>
      <c r="D770" s="18"/>
      <c r="E770" s="18"/>
      <c r="F770" s="20"/>
      <c r="G770" s="18"/>
      <c r="H770" s="18"/>
      <c r="I770" s="21" t="str">
        <f aca="false">IF(OR(G770="",H770=""),"",IF(G770&gt;H770,G770-H770,0))</f>
        <v/>
      </c>
      <c r="J770" s="21" t="str">
        <f aca="false">IF(OR(G770="",H770=""),"",IF(H770&gt;G770,H770-G770,0))</f>
        <v/>
      </c>
      <c r="K770" s="18"/>
      <c r="L770" s="22" t="str">
        <f aca="false">IF(G770="","",IF(H770="","Pending",IF(H770&lt;G770,"Short / Not Traced",IF(H770&gt;G770,"Excess Found",IF(K770="Yes","Location Mismatch","Verified")))))</f>
        <v/>
      </c>
      <c r="M770" s="18"/>
      <c r="N770" s="21" t="str">
        <f aca="false">IFERROR(IF(OR(I770="",I770=0),"",F770/G770*I770),"")</f>
        <v/>
      </c>
      <c r="O770" s="18"/>
    </row>
    <row r="771" customFormat="false" ht="15" hidden="false" customHeight="false" outlineLevel="0" collapsed="false">
      <c r="A771" s="18"/>
      <c r="B771" s="18"/>
      <c r="C771" s="18"/>
      <c r="D771" s="18"/>
      <c r="E771" s="18"/>
      <c r="F771" s="20"/>
      <c r="G771" s="18"/>
      <c r="H771" s="18"/>
      <c r="I771" s="21" t="str">
        <f aca="false">IF(OR(G771="",H771=""),"",IF(G771&gt;H771,G771-H771,0))</f>
        <v/>
      </c>
      <c r="J771" s="21" t="str">
        <f aca="false">IF(OR(G771="",H771=""),"",IF(H771&gt;G771,H771-G771,0))</f>
        <v/>
      </c>
      <c r="K771" s="18"/>
      <c r="L771" s="22" t="str">
        <f aca="false">IF(G771="","",IF(H771="","Pending",IF(H771&lt;G771,"Short / Not Traced",IF(H771&gt;G771,"Excess Found",IF(K771="Yes","Location Mismatch","Verified")))))</f>
        <v/>
      </c>
      <c r="M771" s="18"/>
      <c r="N771" s="21" t="str">
        <f aca="false">IFERROR(IF(OR(I771="",I771=0),"",F771/G771*I771),"")</f>
        <v/>
      </c>
      <c r="O771" s="18"/>
    </row>
    <row r="772" customFormat="false" ht="15" hidden="false" customHeight="false" outlineLevel="0" collapsed="false">
      <c r="A772" s="18"/>
      <c r="B772" s="18"/>
      <c r="C772" s="18"/>
      <c r="D772" s="18"/>
      <c r="E772" s="18"/>
      <c r="F772" s="20"/>
      <c r="G772" s="18"/>
      <c r="H772" s="18"/>
      <c r="I772" s="21" t="str">
        <f aca="false">IF(OR(G772="",H772=""),"",IF(G772&gt;H772,G772-H772,0))</f>
        <v/>
      </c>
      <c r="J772" s="21" t="str">
        <f aca="false">IF(OR(G772="",H772=""),"",IF(H772&gt;G772,H772-G772,0))</f>
        <v/>
      </c>
      <c r="K772" s="18"/>
      <c r="L772" s="22" t="str">
        <f aca="false">IF(G772="","",IF(H772="","Pending",IF(H772&lt;G772,"Short / Not Traced",IF(H772&gt;G772,"Excess Found",IF(K772="Yes","Location Mismatch","Verified")))))</f>
        <v/>
      </c>
      <c r="M772" s="18"/>
      <c r="N772" s="21" t="str">
        <f aca="false">IFERROR(IF(OR(I772="",I772=0),"",F772/G772*I772),"")</f>
        <v/>
      </c>
      <c r="O772" s="18"/>
    </row>
    <row r="773" customFormat="false" ht="15" hidden="false" customHeight="false" outlineLevel="0" collapsed="false">
      <c r="A773" s="18"/>
      <c r="B773" s="18"/>
      <c r="C773" s="18"/>
      <c r="D773" s="18"/>
      <c r="E773" s="18"/>
      <c r="F773" s="20"/>
      <c r="G773" s="18"/>
      <c r="H773" s="18"/>
      <c r="I773" s="21" t="str">
        <f aca="false">IF(OR(G773="",H773=""),"",IF(G773&gt;H773,G773-H773,0))</f>
        <v/>
      </c>
      <c r="J773" s="21" t="str">
        <f aca="false">IF(OR(G773="",H773=""),"",IF(H773&gt;G773,H773-G773,0))</f>
        <v/>
      </c>
      <c r="K773" s="18"/>
      <c r="L773" s="22" t="str">
        <f aca="false">IF(G773="","",IF(H773="","Pending",IF(H773&lt;G773,"Short / Not Traced",IF(H773&gt;G773,"Excess Found",IF(K773="Yes","Location Mismatch","Verified")))))</f>
        <v/>
      </c>
      <c r="M773" s="18"/>
      <c r="N773" s="21" t="str">
        <f aca="false">IFERROR(IF(OR(I773="",I773=0),"",F773/G773*I773),"")</f>
        <v/>
      </c>
      <c r="O773" s="18"/>
    </row>
    <row r="774" customFormat="false" ht="15" hidden="false" customHeight="false" outlineLevel="0" collapsed="false">
      <c r="A774" s="18"/>
      <c r="B774" s="18"/>
      <c r="C774" s="18"/>
      <c r="D774" s="18"/>
      <c r="E774" s="18"/>
      <c r="F774" s="20"/>
      <c r="G774" s="18"/>
      <c r="H774" s="18"/>
      <c r="I774" s="21" t="str">
        <f aca="false">IF(OR(G774="",H774=""),"",IF(G774&gt;H774,G774-H774,0))</f>
        <v/>
      </c>
      <c r="J774" s="21" t="str">
        <f aca="false">IF(OR(G774="",H774=""),"",IF(H774&gt;G774,H774-G774,0))</f>
        <v/>
      </c>
      <c r="K774" s="18"/>
      <c r="L774" s="22" t="str">
        <f aca="false">IF(G774="","",IF(H774="","Pending",IF(H774&lt;G774,"Short / Not Traced",IF(H774&gt;G774,"Excess Found",IF(K774="Yes","Location Mismatch","Verified")))))</f>
        <v/>
      </c>
      <c r="M774" s="18"/>
      <c r="N774" s="21" t="str">
        <f aca="false">IFERROR(IF(OR(I774="",I774=0),"",F774/G774*I774),"")</f>
        <v/>
      </c>
      <c r="O774" s="18"/>
    </row>
    <row r="775" customFormat="false" ht="15" hidden="false" customHeight="false" outlineLevel="0" collapsed="false">
      <c r="A775" s="18"/>
      <c r="B775" s="18"/>
      <c r="C775" s="18"/>
      <c r="D775" s="18"/>
      <c r="E775" s="18"/>
      <c r="F775" s="20"/>
      <c r="G775" s="18"/>
      <c r="H775" s="18"/>
      <c r="I775" s="21" t="str">
        <f aca="false">IF(OR(G775="",H775=""),"",IF(G775&gt;H775,G775-H775,0))</f>
        <v/>
      </c>
      <c r="J775" s="21" t="str">
        <f aca="false">IF(OR(G775="",H775=""),"",IF(H775&gt;G775,H775-G775,0))</f>
        <v/>
      </c>
      <c r="K775" s="18"/>
      <c r="L775" s="22" t="str">
        <f aca="false">IF(G775="","",IF(H775="","Pending",IF(H775&lt;G775,"Short / Not Traced",IF(H775&gt;G775,"Excess Found",IF(K775="Yes","Location Mismatch","Verified")))))</f>
        <v/>
      </c>
      <c r="M775" s="18"/>
      <c r="N775" s="21" t="str">
        <f aca="false">IFERROR(IF(OR(I775="",I775=0),"",F775/G775*I775),"")</f>
        <v/>
      </c>
      <c r="O775" s="18"/>
    </row>
    <row r="776" customFormat="false" ht="15" hidden="false" customHeight="false" outlineLevel="0" collapsed="false">
      <c r="A776" s="18"/>
      <c r="B776" s="18"/>
      <c r="C776" s="18"/>
      <c r="D776" s="18"/>
      <c r="E776" s="18"/>
      <c r="F776" s="20"/>
      <c r="G776" s="18"/>
      <c r="H776" s="18"/>
      <c r="I776" s="21" t="str">
        <f aca="false">IF(OR(G776="",H776=""),"",IF(G776&gt;H776,G776-H776,0))</f>
        <v/>
      </c>
      <c r="J776" s="21" t="str">
        <f aca="false">IF(OR(G776="",H776=""),"",IF(H776&gt;G776,H776-G776,0))</f>
        <v/>
      </c>
      <c r="K776" s="18"/>
      <c r="L776" s="22" t="str">
        <f aca="false">IF(G776="","",IF(H776="","Pending",IF(H776&lt;G776,"Short / Not Traced",IF(H776&gt;G776,"Excess Found",IF(K776="Yes","Location Mismatch","Verified")))))</f>
        <v/>
      </c>
      <c r="M776" s="18"/>
      <c r="N776" s="21" t="str">
        <f aca="false">IFERROR(IF(OR(I776="",I776=0),"",F776/G776*I776),"")</f>
        <v/>
      </c>
      <c r="O776" s="18"/>
    </row>
    <row r="777" customFormat="false" ht="15" hidden="false" customHeight="false" outlineLevel="0" collapsed="false">
      <c r="A777" s="18"/>
      <c r="B777" s="18"/>
      <c r="C777" s="18"/>
      <c r="D777" s="18"/>
      <c r="E777" s="18"/>
      <c r="F777" s="20"/>
      <c r="G777" s="18"/>
      <c r="H777" s="18"/>
      <c r="I777" s="21" t="str">
        <f aca="false">IF(OR(G777="",H777=""),"",IF(G777&gt;H777,G777-H777,0))</f>
        <v/>
      </c>
      <c r="J777" s="21" t="str">
        <f aca="false">IF(OR(G777="",H777=""),"",IF(H777&gt;G777,H777-G777,0))</f>
        <v/>
      </c>
      <c r="K777" s="18"/>
      <c r="L777" s="22" t="str">
        <f aca="false">IF(G777="","",IF(H777="","Pending",IF(H777&lt;G777,"Short / Not Traced",IF(H777&gt;G777,"Excess Found",IF(K777="Yes","Location Mismatch","Verified")))))</f>
        <v/>
      </c>
      <c r="M777" s="18"/>
      <c r="N777" s="21" t="str">
        <f aca="false">IFERROR(IF(OR(I777="",I777=0),"",F777/G777*I777),"")</f>
        <v/>
      </c>
      <c r="O777" s="18"/>
    </row>
    <row r="778" customFormat="false" ht="15" hidden="false" customHeight="false" outlineLevel="0" collapsed="false">
      <c r="A778" s="18"/>
      <c r="B778" s="18"/>
      <c r="C778" s="18"/>
      <c r="D778" s="18"/>
      <c r="E778" s="18"/>
      <c r="F778" s="20"/>
      <c r="G778" s="18"/>
      <c r="H778" s="18"/>
      <c r="I778" s="21" t="str">
        <f aca="false">IF(OR(G778="",H778=""),"",IF(G778&gt;H778,G778-H778,0))</f>
        <v/>
      </c>
      <c r="J778" s="21" t="str">
        <f aca="false">IF(OR(G778="",H778=""),"",IF(H778&gt;G778,H778-G778,0))</f>
        <v/>
      </c>
      <c r="K778" s="18"/>
      <c r="L778" s="22" t="str">
        <f aca="false">IF(G778="","",IF(H778="","Pending",IF(H778&lt;G778,"Short / Not Traced",IF(H778&gt;G778,"Excess Found",IF(K778="Yes","Location Mismatch","Verified")))))</f>
        <v/>
      </c>
      <c r="M778" s="18"/>
      <c r="N778" s="21" t="str">
        <f aca="false">IFERROR(IF(OR(I778="",I778=0),"",F778/G778*I778),"")</f>
        <v/>
      </c>
      <c r="O778" s="18"/>
    </row>
    <row r="779" customFormat="false" ht="15" hidden="false" customHeight="false" outlineLevel="0" collapsed="false">
      <c r="A779" s="18"/>
      <c r="B779" s="18"/>
      <c r="C779" s="18"/>
      <c r="D779" s="18"/>
      <c r="E779" s="18"/>
      <c r="F779" s="20"/>
      <c r="G779" s="18"/>
      <c r="H779" s="18"/>
      <c r="I779" s="21" t="str">
        <f aca="false">IF(OR(G779="",H779=""),"",IF(G779&gt;H779,G779-H779,0))</f>
        <v/>
      </c>
      <c r="J779" s="21" t="str">
        <f aca="false">IF(OR(G779="",H779=""),"",IF(H779&gt;G779,H779-G779,0))</f>
        <v/>
      </c>
      <c r="K779" s="18"/>
      <c r="L779" s="22" t="str">
        <f aca="false">IF(G779="","",IF(H779="","Pending",IF(H779&lt;G779,"Short / Not Traced",IF(H779&gt;G779,"Excess Found",IF(K779="Yes","Location Mismatch","Verified")))))</f>
        <v/>
      </c>
      <c r="M779" s="18"/>
      <c r="N779" s="21" t="str">
        <f aca="false">IFERROR(IF(OR(I779="",I779=0),"",F779/G779*I779),"")</f>
        <v/>
      </c>
      <c r="O779" s="18"/>
    </row>
    <row r="780" customFormat="false" ht="15" hidden="false" customHeight="false" outlineLevel="0" collapsed="false">
      <c r="A780" s="18"/>
      <c r="B780" s="18"/>
      <c r="C780" s="18"/>
      <c r="D780" s="18"/>
      <c r="E780" s="18"/>
      <c r="F780" s="20"/>
      <c r="G780" s="18"/>
      <c r="H780" s="18"/>
      <c r="I780" s="21" t="str">
        <f aca="false">IF(OR(G780="",H780=""),"",IF(G780&gt;H780,G780-H780,0))</f>
        <v/>
      </c>
      <c r="J780" s="21" t="str">
        <f aca="false">IF(OR(G780="",H780=""),"",IF(H780&gt;G780,H780-G780,0))</f>
        <v/>
      </c>
      <c r="K780" s="18"/>
      <c r="L780" s="22" t="str">
        <f aca="false">IF(G780="","",IF(H780="","Pending",IF(H780&lt;G780,"Short / Not Traced",IF(H780&gt;G780,"Excess Found",IF(K780="Yes","Location Mismatch","Verified")))))</f>
        <v/>
      </c>
      <c r="M780" s="18"/>
      <c r="N780" s="21" t="str">
        <f aca="false">IFERROR(IF(OR(I780="",I780=0),"",F780/G780*I780),"")</f>
        <v/>
      </c>
      <c r="O780" s="18"/>
    </row>
    <row r="781" customFormat="false" ht="15" hidden="false" customHeight="false" outlineLevel="0" collapsed="false">
      <c r="A781" s="18"/>
      <c r="B781" s="18"/>
      <c r="C781" s="18"/>
      <c r="D781" s="18"/>
      <c r="E781" s="18"/>
      <c r="F781" s="20"/>
      <c r="G781" s="18"/>
      <c r="H781" s="18"/>
      <c r="I781" s="21" t="str">
        <f aca="false">IF(OR(G781="",H781=""),"",IF(G781&gt;H781,G781-H781,0))</f>
        <v/>
      </c>
      <c r="J781" s="21" t="str">
        <f aca="false">IF(OR(G781="",H781=""),"",IF(H781&gt;G781,H781-G781,0))</f>
        <v/>
      </c>
      <c r="K781" s="18"/>
      <c r="L781" s="22" t="str">
        <f aca="false">IF(G781="","",IF(H781="","Pending",IF(H781&lt;G781,"Short / Not Traced",IF(H781&gt;G781,"Excess Found",IF(K781="Yes","Location Mismatch","Verified")))))</f>
        <v/>
      </c>
      <c r="M781" s="18"/>
      <c r="N781" s="21" t="str">
        <f aca="false">IFERROR(IF(OR(I781="",I781=0),"",F781/G781*I781),"")</f>
        <v/>
      </c>
      <c r="O781" s="18"/>
    </row>
    <row r="782" customFormat="false" ht="15" hidden="false" customHeight="false" outlineLevel="0" collapsed="false">
      <c r="A782" s="18"/>
      <c r="B782" s="18"/>
      <c r="C782" s="18"/>
      <c r="D782" s="18"/>
      <c r="E782" s="18"/>
      <c r="F782" s="20"/>
      <c r="G782" s="18"/>
      <c r="H782" s="18"/>
      <c r="I782" s="21" t="str">
        <f aca="false">IF(OR(G782="",H782=""),"",IF(G782&gt;H782,G782-H782,0))</f>
        <v/>
      </c>
      <c r="J782" s="21" t="str">
        <f aca="false">IF(OR(G782="",H782=""),"",IF(H782&gt;G782,H782-G782,0))</f>
        <v/>
      </c>
      <c r="K782" s="18"/>
      <c r="L782" s="22" t="str">
        <f aca="false">IF(G782="","",IF(H782="","Pending",IF(H782&lt;G782,"Short / Not Traced",IF(H782&gt;G782,"Excess Found",IF(K782="Yes","Location Mismatch","Verified")))))</f>
        <v/>
      </c>
      <c r="M782" s="18"/>
      <c r="N782" s="21" t="str">
        <f aca="false">IFERROR(IF(OR(I782="",I782=0),"",F782/G782*I782),"")</f>
        <v/>
      </c>
      <c r="O782" s="18"/>
    </row>
    <row r="783" customFormat="false" ht="15" hidden="false" customHeight="false" outlineLevel="0" collapsed="false">
      <c r="A783" s="18"/>
      <c r="B783" s="18"/>
      <c r="C783" s="18"/>
      <c r="D783" s="18"/>
      <c r="E783" s="18"/>
      <c r="F783" s="20"/>
      <c r="G783" s="18"/>
      <c r="H783" s="18"/>
      <c r="I783" s="21" t="str">
        <f aca="false">IF(OR(G783="",H783=""),"",IF(G783&gt;H783,G783-H783,0))</f>
        <v/>
      </c>
      <c r="J783" s="21" t="str">
        <f aca="false">IF(OR(G783="",H783=""),"",IF(H783&gt;G783,H783-G783,0))</f>
        <v/>
      </c>
      <c r="K783" s="18"/>
      <c r="L783" s="22" t="str">
        <f aca="false">IF(G783="","",IF(H783="","Pending",IF(H783&lt;G783,"Short / Not Traced",IF(H783&gt;G783,"Excess Found",IF(K783="Yes","Location Mismatch","Verified")))))</f>
        <v/>
      </c>
      <c r="M783" s="18"/>
      <c r="N783" s="21" t="str">
        <f aca="false">IFERROR(IF(OR(I783="",I783=0),"",F783/G783*I783),"")</f>
        <v/>
      </c>
      <c r="O783" s="18"/>
    </row>
    <row r="784" customFormat="false" ht="15" hidden="false" customHeight="false" outlineLevel="0" collapsed="false">
      <c r="A784" s="18"/>
      <c r="B784" s="18"/>
      <c r="C784" s="18"/>
      <c r="D784" s="18"/>
      <c r="E784" s="18"/>
      <c r="F784" s="20"/>
      <c r="G784" s="18"/>
      <c r="H784" s="18"/>
      <c r="I784" s="21" t="str">
        <f aca="false">IF(OR(G784="",H784=""),"",IF(G784&gt;H784,G784-H784,0))</f>
        <v/>
      </c>
      <c r="J784" s="21" t="str">
        <f aca="false">IF(OR(G784="",H784=""),"",IF(H784&gt;G784,H784-G784,0))</f>
        <v/>
      </c>
      <c r="K784" s="18"/>
      <c r="L784" s="22" t="str">
        <f aca="false">IF(G784="","",IF(H784="","Pending",IF(H784&lt;G784,"Short / Not Traced",IF(H784&gt;G784,"Excess Found",IF(K784="Yes","Location Mismatch","Verified")))))</f>
        <v/>
      </c>
      <c r="M784" s="18"/>
      <c r="N784" s="21" t="str">
        <f aca="false">IFERROR(IF(OR(I784="",I784=0),"",F784/G784*I784),"")</f>
        <v/>
      </c>
      <c r="O784" s="18"/>
    </row>
    <row r="785" customFormat="false" ht="15" hidden="false" customHeight="false" outlineLevel="0" collapsed="false">
      <c r="A785" s="18"/>
      <c r="B785" s="18"/>
      <c r="C785" s="18"/>
      <c r="D785" s="18"/>
      <c r="E785" s="18"/>
      <c r="F785" s="20"/>
      <c r="G785" s="18"/>
      <c r="H785" s="18"/>
      <c r="I785" s="21" t="str">
        <f aca="false">IF(OR(G785="",H785=""),"",IF(G785&gt;H785,G785-H785,0))</f>
        <v/>
      </c>
      <c r="J785" s="21" t="str">
        <f aca="false">IF(OR(G785="",H785=""),"",IF(H785&gt;G785,H785-G785,0))</f>
        <v/>
      </c>
      <c r="K785" s="18"/>
      <c r="L785" s="22" t="str">
        <f aca="false">IF(G785="","",IF(H785="","Pending",IF(H785&lt;G785,"Short / Not Traced",IF(H785&gt;G785,"Excess Found",IF(K785="Yes","Location Mismatch","Verified")))))</f>
        <v/>
      </c>
      <c r="M785" s="18"/>
      <c r="N785" s="21" t="str">
        <f aca="false">IFERROR(IF(OR(I785="",I785=0),"",F785/G785*I785),"")</f>
        <v/>
      </c>
      <c r="O785" s="18"/>
    </row>
    <row r="786" customFormat="false" ht="15" hidden="false" customHeight="false" outlineLevel="0" collapsed="false">
      <c r="A786" s="18"/>
      <c r="B786" s="18"/>
      <c r="C786" s="18"/>
      <c r="D786" s="18"/>
      <c r="E786" s="18"/>
      <c r="F786" s="20"/>
      <c r="G786" s="18"/>
      <c r="H786" s="18"/>
      <c r="I786" s="21" t="str">
        <f aca="false">IF(OR(G786="",H786=""),"",IF(G786&gt;H786,G786-H786,0))</f>
        <v/>
      </c>
      <c r="J786" s="21" t="str">
        <f aca="false">IF(OR(G786="",H786=""),"",IF(H786&gt;G786,H786-G786,0))</f>
        <v/>
      </c>
      <c r="K786" s="18"/>
      <c r="L786" s="22" t="str">
        <f aca="false">IF(G786="","",IF(H786="","Pending",IF(H786&lt;G786,"Short / Not Traced",IF(H786&gt;G786,"Excess Found",IF(K786="Yes","Location Mismatch","Verified")))))</f>
        <v/>
      </c>
      <c r="M786" s="18"/>
      <c r="N786" s="21" t="str">
        <f aca="false">IFERROR(IF(OR(I786="",I786=0),"",F786/G786*I786),"")</f>
        <v/>
      </c>
      <c r="O786" s="18"/>
    </row>
    <row r="787" customFormat="false" ht="15" hidden="false" customHeight="false" outlineLevel="0" collapsed="false">
      <c r="A787" s="18"/>
      <c r="B787" s="18"/>
      <c r="C787" s="18"/>
      <c r="D787" s="18"/>
      <c r="E787" s="18"/>
      <c r="F787" s="20"/>
      <c r="G787" s="18"/>
      <c r="H787" s="18"/>
      <c r="I787" s="21" t="str">
        <f aca="false">IF(OR(G787="",H787=""),"",IF(G787&gt;H787,G787-H787,0))</f>
        <v/>
      </c>
      <c r="J787" s="21" t="str">
        <f aca="false">IF(OR(G787="",H787=""),"",IF(H787&gt;G787,H787-G787,0))</f>
        <v/>
      </c>
      <c r="K787" s="18"/>
      <c r="L787" s="22" t="str">
        <f aca="false">IF(G787="","",IF(H787="","Pending",IF(H787&lt;G787,"Short / Not Traced",IF(H787&gt;G787,"Excess Found",IF(K787="Yes","Location Mismatch","Verified")))))</f>
        <v/>
      </c>
      <c r="M787" s="18"/>
      <c r="N787" s="21" t="str">
        <f aca="false">IFERROR(IF(OR(I787="",I787=0),"",F787/G787*I787),"")</f>
        <v/>
      </c>
      <c r="O787" s="18"/>
    </row>
    <row r="788" customFormat="false" ht="15" hidden="false" customHeight="false" outlineLevel="0" collapsed="false">
      <c r="A788" s="18"/>
      <c r="B788" s="18"/>
      <c r="C788" s="18"/>
      <c r="D788" s="18"/>
      <c r="E788" s="18"/>
      <c r="F788" s="20"/>
      <c r="G788" s="18"/>
      <c r="H788" s="18"/>
      <c r="I788" s="21" t="str">
        <f aca="false">IF(OR(G788="",H788=""),"",IF(G788&gt;H788,G788-H788,0))</f>
        <v/>
      </c>
      <c r="J788" s="21" t="str">
        <f aca="false">IF(OR(G788="",H788=""),"",IF(H788&gt;G788,H788-G788,0))</f>
        <v/>
      </c>
      <c r="K788" s="18"/>
      <c r="L788" s="22" t="str">
        <f aca="false">IF(G788="","",IF(H788="","Pending",IF(H788&lt;G788,"Short / Not Traced",IF(H788&gt;G788,"Excess Found",IF(K788="Yes","Location Mismatch","Verified")))))</f>
        <v/>
      </c>
      <c r="M788" s="18"/>
      <c r="N788" s="21" t="str">
        <f aca="false">IFERROR(IF(OR(I788="",I788=0),"",F788/G788*I788),"")</f>
        <v/>
      </c>
      <c r="O788" s="18"/>
    </row>
    <row r="789" customFormat="false" ht="15" hidden="false" customHeight="false" outlineLevel="0" collapsed="false">
      <c r="A789" s="18"/>
      <c r="B789" s="18"/>
      <c r="C789" s="18"/>
      <c r="D789" s="18"/>
      <c r="E789" s="18"/>
      <c r="F789" s="20"/>
      <c r="G789" s="18"/>
      <c r="H789" s="18"/>
      <c r="I789" s="21" t="str">
        <f aca="false">IF(OR(G789="",H789=""),"",IF(G789&gt;H789,G789-H789,0))</f>
        <v/>
      </c>
      <c r="J789" s="21" t="str">
        <f aca="false">IF(OR(G789="",H789=""),"",IF(H789&gt;G789,H789-G789,0))</f>
        <v/>
      </c>
      <c r="K789" s="18"/>
      <c r="L789" s="22" t="str">
        <f aca="false">IF(G789="","",IF(H789="","Pending",IF(H789&lt;G789,"Short / Not Traced",IF(H789&gt;G789,"Excess Found",IF(K789="Yes","Location Mismatch","Verified")))))</f>
        <v/>
      </c>
      <c r="M789" s="18"/>
      <c r="N789" s="21" t="str">
        <f aca="false">IFERROR(IF(OR(I789="",I789=0),"",F789/G789*I789),"")</f>
        <v/>
      </c>
      <c r="O789" s="18"/>
    </row>
    <row r="790" customFormat="false" ht="15" hidden="false" customHeight="false" outlineLevel="0" collapsed="false">
      <c r="A790" s="18"/>
      <c r="B790" s="18"/>
      <c r="C790" s="18"/>
      <c r="D790" s="18"/>
      <c r="E790" s="18"/>
      <c r="F790" s="20"/>
      <c r="G790" s="18"/>
      <c r="H790" s="18"/>
      <c r="I790" s="21" t="str">
        <f aca="false">IF(OR(G790="",H790=""),"",IF(G790&gt;H790,G790-H790,0))</f>
        <v/>
      </c>
      <c r="J790" s="21" t="str">
        <f aca="false">IF(OR(G790="",H790=""),"",IF(H790&gt;G790,H790-G790,0))</f>
        <v/>
      </c>
      <c r="K790" s="18"/>
      <c r="L790" s="22" t="str">
        <f aca="false">IF(G790="","",IF(H790="","Pending",IF(H790&lt;G790,"Short / Not Traced",IF(H790&gt;G790,"Excess Found",IF(K790="Yes","Location Mismatch","Verified")))))</f>
        <v/>
      </c>
      <c r="M790" s="18"/>
      <c r="N790" s="21" t="str">
        <f aca="false">IFERROR(IF(OR(I790="",I790=0),"",F790/G790*I790),"")</f>
        <v/>
      </c>
      <c r="O790" s="18"/>
    </row>
    <row r="791" customFormat="false" ht="15" hidden="false" customHeight="false" outlineLevel="0" collapsed="false">
      <c r="A791" s="18"/>
      <c r="B791" s="18"/>
      <c r="C791" s="18"/>
      <c r="D791" s="18"/>
      <c r="E791" s="18"/>
      <c r="F791" s="20"/>
      <c r="G791" s="18"/>
      <c r="H791" s="18"/>
      <c r="I791" s="21" t="str">
        <f aca="false">IF(OR(G791="",H791=""),"",IF(G791&gt;H791,G791-H791,0))</f>
        <v/>
      </c>
      <c r="J791" s="21" t="str">
        <f aca="false">IF(OR(G791="",H791=""),"",IF(H791&gt;G791,H791-G791,0))</f>
        <v/>
      </c>
      <c r="K791" s="18"/>
      <c r="L791" s="22" t="str">
        <f aca="false">IF(G791="","",IF(H791="","Pending",IF(H791&lt;G791,"Short / Not Traced",IF(H791&gt;G791,"Excess Found",IF(K791="Yes","Location Mismatch","Verified")))))</f>
        <v/>
      </c>
      <c r="M791" s="18"/>
      <c r="N791" s="21" t="str">
        <f aca="false">IFERROR(IF(OR(I791="",I791=0),"",F791/G791*I791),"")</f>
        <v/>
      </c>
      <c r="O791" s="18"/>
    </row>
    <row r="792" customFormat="false" ht="15" hidden="false" customHeight="false" outlineLevel="0" collapsed="false">
      <c r="A792" s="18"/>
      <c r="B792" s="18"/>
      <c r="C792" s="18"/>
      <c r="D792" s="18"/>
      <c r="E792" s="18"/>
      <c r="F792" s="20"/>
      <c r="G792" s="18"/>
      <c r="H792" s="18"/>
      <c r="I792" s="21" t="str">
        <f aca="false">IF(OR(G792="",H792=""),"",IF(G792&gt;H792,G792-H792,0))</f>
        <v/>
      </c>
      <c r="J792" s="21" t="str">
        <f aca="false">IF(OR(G792="",H792=""),"",IF(H792&gt;G792,H792-G792,0))</f>
        <v/>
      </c>
      <c r="K792" s="18"/>
      <c r="L792" s="22" t="str">
        <f aca="false">IF(G792="","",IF(H792="","Pending",IF(H792&lt;G792,"Short / Not Traced",IF(H792&gt;G792,"Excess Found",IF(K792="Yes","Location Mismatch","Verified")))))</f>
        <v/>
      </c>
      <c r="M792" s="18"/>
      <c r="N792" s="21" t="str">
        <f aca="false">IFERROR(IF(OR(I792="",I792=0),"",F792/G792*I792),"")</f>
        <v/>
      </c>
      <c r="O792" s="18"/>
    </row>
    <row r="793" customFormat="false" ht="15" hidden="false" customHeight="false" outlineLevel="0" collapsed="false">
      <c r="A793" s="18"/>
      <c r="B793" s="18"/>
      <c r="C793" s="18"/>
      <c r="D793" s="18"/>
      <c r="E793" s="18"/>
      <c r="F793" s="20"/>
      <c r="G793" s="18"/>
      <c r="H793" s="18"/>
      <c r="I793" s="21" t="str">
        <f aca="false">IF(OR(G793="",H793=""),"",IF(G793&gt;H793,G793-H793,0))</f>
        <v/>
      </c>
      <c r="J793" s="21" t="str">
        <f aca="false">IF(OR(G793="",H793=""),"",IF(H793&gt;G793,H793-G793,0))</f>
        <v/>
      </c>
      <c r="K793" s="18"/>
      <c r="L793" s="22" t="str">
        <f aca="false">IF(G793="","",IF(H793="","Pending",IF(H793&lt;G793,"Short / Not Traced",IF(H793&gt;G793,"Excess Found",IF(K793="Yes","Location Mismatch","Verified")))))</f>
        <v/>
      </c>
      <c r="M793" s="18"/>
      <c r="N793" s="21" t="str">
        <f aca="false">IFERROR(IF(OR(I793="",I793=0),"",F793/G793*I793),"")</f>
        <v/>
      </c>
      <c r="O793" s="18"/>
    </row>
    <row r="794" customFormat="false" ht="15" hidden="false" customHeight="false" outlineLevel="0" collapsed="false">
      <c r="A794" s="18"/>
      <c r="B794" s="18"/>
      <c r="C794" s="18"/>
      <c r="D794" s="18"/>
      <c r="E794" s="18"/>
      <c r="F794" s="20"/>
      <c r="G794" s="18"/>
      <c r="H794" s="18"/>
      <c r="I794" s="21" t="str">
        <f aca="false">IF(OR(G794="",H794=""),"",IF(G794&gt;H794,G794-H794,0))</f>
        <v/>
      </c>
      <c r="J794" s="21" t="str">
        <f aca="false">IF(OR(G794="",H794=""),"",IF(H794&gt;G794,H794-G794,0))</f>
        <v/>
      </c>
      <c r="K794" s="18"/>
      <c r="L794" s="22" t="str">
        <f aca="false">IF(G794="","",IF(H794="","Pending",IF(H794&lt;G794,"Short / Not Traced",IF(H794&gt;G794,"Excess Found",IF(K794="Yes","Location Mismatch","Verified")))))</f>
        <v/>
      </c>
      <c r="M794" s="18"/>
      <c r="N794" s="21" t="str">
        <f aca="false">IFERROR(IF(OR(I794="",I794=0),"",F794/G794*I794),"")</f>
        <v/>
      </c>
      <c r="O794" s="18"/>
    </row>
    <row r="795" customFormat="false" ht="15" hidden="false" customHeight="false" outlineLevel="0" collapsed="false">
      <c r="A795" s="18"/>
      <c r="B795" s="18"/>
      <c r="C795" s="18"/>
      <c r="D795" s="18"/>
      <c r="E795" s="18"/>
      <c r="F795" s="20"/>
      <c r="G795" s="18"/>
      <c r="H795" s="18"/>
      <c r="I795" s="21" t="str">
        <f aca="false">IF(OR(G795="",H795=""),"",IF(G795&gt;H795,G795-H795,0))</f>
        <v/>
      </c>
      <c r="J795" s="21" t="str">
        <f aca="false">IF(OR(G795="",H795=""),"",IF(H795&gt;G795,H795-G795,0))</f>
        <v/>
      </c>
      <c r="K795" s="18"/>
      <c r="L795" s="22" t="str">
        <f aca="false">IF(G795="","",IF(H795="","Pending",IF(H795&lt;G795,"Short / Not Traced",IF(H795&gt;G795,"Excess Found",IF(K795="Yes","Location Mismatch","Verified")))))</f>
        <v/>
      </c>
      <c r="M795" s="18"/>
      <c r="N795" s="21" t="str">
        <f aca="false">IFERROR(IF(OR(I795="",I795=0),"",F795/G795*I795),"")</f>
        <v/>
      </c>
      <c r="O795" s="18"/>
    </row>
    <row r="796" customFormat="false" ht="15" hidden="false" customHeight="false" outlineLevel="0" collapsed="false">
      <c r="A796" s="18"/>
      <c r="B796" s="18"/>
      <c r="C796" s="18"/>
      <c r="D796" s="18"/>
      <c r="E796" s="18"/>
      <c r="F796" s="20"/>
      <c r="G796" s="18"/>
      <c r="H796" s="18"/>
      <c r="I796" s="21" t="str">
        <f aca="false">IF(OR(G796="",H796=""),"",IF(G796&gt;H796,G796-H796,0))</f>
        <v/>
      </c>
      <c r="J796" s="21" t="str">
        <f aca="false">IF(OR(G796="",H796=""),"",IF(H796&gt;G796,H796-G796,0))</f>
        <v/>
      </c>
      <c r="K796" s="18"/>
      <c r="L796" s="22" t="str">
        <f aca="false">IF(G796="","",IF(H796="","Pending",IF(H796&lt;G796,"Short / Not Traced",IF(H796&gt;G796,"Excess Found",IF(K796="Yes","Location Mismatch","Verified")))))</f>
        <v/>
      </c>
      <c r="M796" s="18"/>
      <c r="N796" s="21" t="str">
        <f aca="false">IFERROR(IF(OR(I796="",I796=0),"",F796/G796*I796),"")</f>
        <v/>
      </c>
      <c r="O796" s="18"/>
    </row>
    <row r="797" customFormat="false" ht="15" hidden="false" customHeight="false" outlineLevel="0" collapsed="false">
      <c r="A797" s="18"/>
      <c r="B797" s="18"/>
      <c r="C797" s="18"/>
      <c r="D797" s="18"/>
      <c r="E797" s="18"/>
      <c r="F797" s="20"/>
      <c r="G797" s="18"/>
      <c r="H797" s="18"/>
      <c r="I797" s="21" t="str">
        <f aca="false">IF(OR(G797="",H797=""),"",IF(G797&gt;H797,G797-H797,0))</f>
        <v/>
      </c>
      <c r="J797" s="21" t="str">
        <f aca="false">IF(OR(G797="",H797=""),"",IF(H797&gt;G797,H797-G797,0))</f>
        <v/>
      </c>
      <c r="K797" s="18"/>
      <c r="L797" s="22" t="str">
        <f aca="false">IF(G797="","",IF(H797="","Pending",IF(H797&lt;G797,"Short / Not Traced",IF(H797&gt;G797,"Excess Found",IF(K797="Yes","Location Mismatch","Verified")))))</f>
        <v/>
      </c>
      <c r="M797" s="18"/>
      <c r="N797" s="21" t="str">
        <f aca="false">IFERROR(IF(OR(I797="",I797=0),"",F797/G797*I797),"")</f>
        <v/>
      </c>
      <c r="O797" s="18"/>
    </row>
    <row r="798" customFormat="false" ht="15" hidden="false" customHeight="false" outlineLevel="0" collapsed="false">
      <c r="A798" s="18"/>
      <c r="B798" s="18"/>
      <c r="C798" s="18"/>
      <c r="D798" s="18"/>
      <c r="E798" s="18"/>
      <c r="F798" s="20"/>
      <c r="G798" s="18"/>
      <c r="H798" s="18"/>
      <c r="I798" s="21" t="str">
        <f aca="false">IF(OR(G798="",H798=""),"",IF(G798&gt;H798,G798-H798,0))</f>
        <v/>
      </c>
      <c r="J798" s="21" t="str">
        <f aca="false">IF(OR(G798="",H798=""),"",IF(H798&gt;G798,H798-G798,0))</f>
        <v/>
      </c>
      <c r="K798" s="18"/>
      <c r="L798" s="22" t="str">
        <f aca="false">IF(G798="","",IF(H798="","Pending",IF(H798&lt;G798,"Short / Not Traced",IF(H798&gt;G798,"Excess Found",IF(K798="Yes","Location Mismatch","Verified")))))</f>
        <v/>
      </c>
      <c r="M798" s="18"/>
      <c r="N798" s="21" t="str">
        <f aca="false">IFERROR(IF(OR(I798="",I798=0),"",F798/G798*I798),"")</f>
        <v/>
      </c>
      <c r="O798" s="18"/>
    </row>
    <row r="799" customFormat="false" ht="15" hidden="false" customHeight="false" outlineLevel="0" collapsed="false">
      <c r="A799" s="18"/>
      <c r="B799" s="18"/>
      <c r="C799" s="18"/>
      <c r="D799" s="18"/>
      <c r="E799" s="18"/>
      <c r="F799" s="20"/>
      <c r="G799" s="18"/>
      <c r="H799" s="18"/>
      <c r="I799" s="21" t="str">
        <f aca="false">IF(OR(G799="",H799=""),"",IF(G799&gt;H799,G799-H799,0))</f>
        <v/>
      </c>
      <c r="J799" s="21" t="str">
        <f aca="false">IF(OR(G799="",H799=""),"",IF(H799&gt;G799,H799-G799,0))</f>
        <v/>
      </c>
      <c r="K799" s="18"/>
      <c r="L799" s="22" t="str">
        <f aca="false">IF(G799="","",IF(H799="","Pending",IF(H799&lt;G799,"Short / Not Traced",IF(H799&gt;G799,"Excess Found",IF(K799="Yes","Location Mismatch","Verified")))))</f>
        <v/>
      </c>
      <c r="M799" s="18"/>
      <c r="N799" s="21" t="str">
        <f aca="false">IFERROR(IF(OR(I799="",I799=0),"",F799/G799*I799),"")</f>
        <v/>
      </c>
      <c r="O799" s="18"/>
    </row>
    <row r="800" customFormat="false" ht="15" hidden="false" customHeight="false" outlineLevel="0" collapsed="false">
      <c r="A800" s="18"/>
      <c r="B800" s="18"/>
      <c r="C800" s="18"/>
      <c r="D800" s="18"/>
      <c r="E800" s="18"/>
      <c r="F800" s="20"/>
      <c r="G800" s="18"/>
      <c r="H800" s="18"/>
      <c r="I800" s="21" t="str">
        <f aca="false">IF(OR(G800="",H800=""),"",IF(G800&gt;H800,G800-H800,0))</f>
        <v/>
      </c>
      <c r="J800" s="21" t="str">
        <f aca="false">IF(OR(G800="",H800=""),"",IF(H800&gt;G800,H800-G800,0))</f>
        <v/>
      </c>
      <c r="K800" s="18"/>
      <c r="L800" s="22" t="str">
        <f aca="false">IF(G800="","",IF(H800="","Pending",IF(H800&lt;G800,"Short / Not Traced",IF(H800&gt;G800,"Excess Found",IF(K800="Yes","Location Mismatch","Verified")))))</f>
        <v/>
      </c>
      <c r="M800" s="18"/>
      <c r="N800" s="21" t="str">
        <f aca="false">IFERROR(IF(OR(I800="",I800=0),"",F800/G800*I800),"")</f>
        <v/>
      </c>
      <c r="O800" s="18"/>
    </row>
    <row r="801" customFormat="false" ht="15" hidden="false" customHeight="false" outlineLevel="0" collapsed="false">
      <c r="A801" s="18"/>
      <c r="B801" s="18"/>
      <c r="C801" s="18"/>
      <c r="D801" s="18"/>
      <c r="E801" s="18"/>
      <c r="F801" s="20"/>
      <c r="G801" s="18"/>
      <c r="H801" s="18"/>
      <c r="I801" s="21" t="str">
        <f aca="false">IF(OR(G801="",H801=""),"",IF(G801&gt;H801,G801-H801,0))</f>
        <v/>
      </c>
      <c r="J801" s="21" t="str">
        <f aca="false">IF(OR(G801="",H801=""),"",IF(H801&gt;G801,H801-G801,0))</f>
        <v/>
      </c>
      <c r="K801" s="18"/>
      <c r="L801" s="22" t="str">
        <f aca="false">IF(G801="","",IF(H801="","Pending",IF(H801&lt;G801,"Short / Not Traced",IF(H801&gt;G801,"Excess Found",IF(K801="Yes","Location Mismatch","Verified")))))</f>
        <v/>
      </c>
      <c r="M801" s="18"/>
      <c r="N801" s="21" t="str">
        <f aca="false">IFERROR(IF(OR(I801="",I801=0),"",F801/G801*I801),"")</f>
        <v/>
      </c>
      <c r="O801" s="18"/>
    </row>
    <row r="802" customFormat="false" ht="15" hidden="false" customHeight="false" outlineLevel="0" collapsed="false">
      <c r="A802" s="18"/>
      <c r="B802" s="18"/>
      <c r="C802" s="18"/>
      <c r="D802" s="18"/>
      <c r="E802" s="18"/>
      <c r="F802" s="20"/>
      <c r="G802" s="18"/>
      <c r="H802" s="18"/>
      <c r="I802" s="21" t="str">
        <f aca="false">IF(OR(G802="",H802=""),"",IF(G802&gt;H802,G802-H802,0))</f>
        <v/>
      </c>
      <c r="J802" s="21" t="str">
        <f aca="false">IF(OR(G802="",H802=""),"",IF(H802&gt;G802,H802-G802,0))</f>
        <v/>
      </c>
      <c r="K802" s="18"/>
      <c r="L802" s="22" t="str">
        <f aca="false">IF(G802="","",IF(H802="","Pending",IF(H802&lt;G802,"Short / Not Traced",IF(H802&gt;G802,"Excess Found",IF(K802="Yes","Location Mismatch","Verified")))))</f>
        <v/>
      </c>
      <c r="M802" s="18"/>
      <c r="N802" s="21" t="str">
        <f aca="false">IFERROR(IF(OR(I802="",I802=0),"",F802/G802*I802),"")</f>
        <v/>
      </c>
      <c r="O802" s="18"/>
    </row>
    <row r="803" customFormat="false" ht="15" hidden="false" customHeight="false" outlineLevel="0" collapsed="false">
      <c r="A803" s="18"/>
      <c r="B803" s="18"/>
      <c r="C803" s="18"/>
      <c r="D803" s="18"/>
      <c r="E803" s="18"/>
      <c r="F803" s="20"/>
      <c r="G803" s="18"/>
      <c r="H803" s="18"/>
      <c r="I803" s="21" t="str">
        <f aca="false">IF(OR(G803="",H803=""),"",IF(G803&gt;H803,G803-H803,0))</f>
        <v/>
      </c>
      <c r="J803" s="21" t="str">
        <f aca="false">IF(OR(G803="",H803=""),"",IF(H803&gt;G803,H803-G803,0))</f>
        <v/>
      </c>
      <c r="K803" s="18"/>
      <c r="L803" s="22" t="str">
        <f aca="false">IF(G803="","",IF(H803="","Pending",IF(H803&lt;G803,"Short / Not Traced",IF(H803&gt;G803,"Excess Found",IF(K803="Yes","Location Mismatch","Verified")))))</f>
        <v/>
      </c>
      <c r="M803" s="18"/>
      <c r="N803" s="21" t="str">
        <f aca="false">IFERROR(IF(OR(I803="",I803=0),"",F803/G803*I803),"")</f>
        <v/>
      </c>
      <c r="O803" s="18"/>
    </row>
    <row r="804" customFormat="false" ht="15" hidden="false" customHeight="false" outlineLevel="0" collapsed="false">
      <c r="A804" s="18"/>
      <c r="B804" s="18"/>
      <c r="C804" s="18"/>
      <c r="D804" s="18"/>
      <c r="E804" s="18"/>
      <c r="F804" s="20"/>
      <c r="G804" s="18"/>
      <c r="H804" s="18"/>
      <c r="I804" s="21" t="str">
        <f aca="false">IF(OR(G804="",H804=""),"",IF(G804&gt;H804,G804-H804,0))</f>
        <v/>
      </c>
      <c r="J804" s="21" t="str">
        <f aca="false">IF(OR(G804="",H804=""),"",IF(H804&gt;G804,H804-G804,0))</f>
        <v/>
      </c>
      <c r="K804" s="18"/>
      <c r="L804" s="22" t="str">
        <f aca="false">IF(G804="","",IF(H804="","Pending",IF(H804&lt;G804,"Short / Not Traced",IF(H804&gt;G804,"Excess Found",IF(K804="Yes","Location Mismatch","Verified")))))</f>
        <v/>
      </c>
      <c r="M804" s="18"/>
      <c r="N804" s="21" t="str">
        <f aca="false">IFERROR(IF(OR(I804="",I804=0),"",F804/G804*I804),"")</f>
        <v/>
      </c>
      <c r="O804" s="18"/>
    </row>
    <row r="805" customFormat="false" ht="15" hidden="false" customHeight="false" outlineLevel="0" collapsed="false">
      <c r="A805" s="18"/>
      <c r="B805" s="18"/>
      <c r="C805" s="18"/>
      <c r="D805" s="18"/>
      <c r="E805" s="18"/>
      <c r="F805" s="20"/>
      <c r="G805" s="18"/>
      <c r="H805" s="18"/>
      <c r="I805" s="21" t="str">
        <f aca="false">IF(OR(G805="",H805=""),"",IF(G805&gt;H805,G805-H805,0))</f>
        <v/>
      </c>
      <c r="J805" s="21" t="str">
        <f aca="false">IF(OR(G805="",H805=""),"",IF(H805&gt;G805,H805-G805,0))</f>
        <v/>
      </c>
      <c r="K805" s="18"/>
      <c r="L805" s="22" t="str">
        <f aca="false">IF(G805="","",IF(H805="","Pending",IF(H805&lt;G805,"Short / Not Traced",IF(H805&gt;G805,"Excess Found",IF(K805="Yes","Location Mismatch","Verified")))))</f>
        <v/>
      </c>
      <c r="M805" s="18"/>
      <c r="N805" s="21" t="str">
        <f aca="false">IFERROR(IF(OR(I805="",I805=0),"",F805/G805*I805),"")</f>
        <v/>
      </c>
      <c r="O805" s="18"/>
    </row>
    <row r="806" customFormat="false" ht="15" hidden="false" customHeight="false" outlineLevel="0" collapsed="false">
      <c r="A806" s="18"/>
      <c r="B806" s="18"/>
      <c r="C806" s="18"/>
      <c r="D806" s="18"/>
      <c r="E806" s="18"/>
      <c r="F806" s="20"/>
      <c r="G806" s="18"/>
      <c r="H806" s="18"/>
      <c r="I806" s="21" t="str">
        <f aca="false">IF(OR(G806="",H806=""),"",IF(G806&gt;H806,G806-H806,0))</f>
        <v/>
      </c>
      <c r="J806" s="21" t="str">
        <f aca="false">IF(OR(G806="",H806=""),"",IF(H806&gt;G806,H806-G806,0))</f>
        <v/>
      </c>
      <c r="K806" s="18"/>
      <c r="L806" s="22" t="str">
        <f aca="false">IF(G806="","",IF(H806="","Pending",IF(H806&lt;G806,"Short / Not Traced",IF(H806&gt;G806,"Excess Found",IF(K806="Yes","Location Mismatch","Verified")))))</f>
        <v/>
      </c>
      <c r="M806" s="18"/>
      <c r="N806" s="21" t="str">
        <f aca="false">IFERROR(IF(OR(I806="",I806=0),"",F806/G806*I806),"")</f>
        <v/>
      </c>
      <c r="O806" s="18"/>
    </row>
    <row r="807" customFormat="false" ht="15" hidden="false" customHeight="false" outlineLevel="0" collapsed="false">
      <c r="A807" s="18"/>
      <c r="B807" s="18"/>
      <c r="C807" s="18"/>
      <c r="D807" s="18"/>
      <c r="E807" s="18"/>
      <c r="F807" s="20"/>
      <c r="G807" s="18"/>
      <c r="H807" s="18"/>
      <c r="I807" s="21" t="str">
        <f aca="false">IF(OR(G807="",H807=""),"",IF(G807&gt;H807,G807-H807,0))</f>
        <v/>
      </c>
      <c r="J807" s="21" t="str">
        <f aca="false">IF(OR(G807="",H807=""),"",IF(H807&gt;G807,H807-G807,0))</f>
        <v/>
      </c>
      <c r="K807" s="18"/>
      <c r="L807" s="22" t="str">
        <f aca="false">IF(G807="","",IF(H807="","Pending",IF(H807&lt;G807,"Short / Not Traced",IF(H807&gt;G807,"Excess Found",IF(K807="Yes","Location Mismatch","Verified")))))</f>
        <v/>
      </c>
      <c r="M807" s="18"/>
      <c r="N807" s="21" t="str">
        <f aca="false">IFERROR(IF(OR(I807="",I807=0),"",F807/G807*I807),"")</f>
        <v/>
      </c>
      <c r="O807" s="18"/>
    </row>
    <row r="808" customFormat="false" ht="15" hidden="false" customHeight="false" outlineLevel="0" collapsed="false">
      <c r="A808" s="18"/>
      <c r="B808" s="18"/>
      <c r="C808" s="18"/>
      <c r="D808" s="18"/>
      <c r="E808" s="18"/>
      <c r="F808" s="20"/>
      <c r="G808" s="18"/>
      <c r="H808" s="18"/>
      <c r="I808" s="21" t="str">
        <f aca="false">IF(OR(G808="",H808=""),"",IF(G808&gt;H808,G808-H808,0))</f>
        <v/>
      </c>
      <c r="J808" s="21" t="str">
        <f aca="false">IF(OR(G808="",H808=""),"",IF(H808&gt;G808,H808-G808,0))</f>
        <v/>
      </c>
      <c r="K808" s="18"/>
      <c r="L808" s="22" t="str">
        <f aca="false">IF(G808="","",IF(H808="","Pending",IF(H808&lt;G808,"Short / Not Traced",IF(H808&gt;G808,"Excess Found",IF(K808="Yes","Location Mismatch","Verified")))))</f>
        <v/>
      </c>
      <c r="M808" s="18"/>
      <c r="N808" s="21" t="str">
        <f aca="false">IFERROR(IF(OR(I808="",I808=0),"",F808/G808*I808),"")</f>
        <v/>
      </c>
      <c r="O808" s="18"/>
    </row>
    <row r="809" customFormat="false" ht="15" hidden="false" customHeight="false" outlineLevel="0" collapsed="false">
      <c r="A809" s="18"/>
      <c r="B809" s="18"/>
      <c r="C809" s="18"/>
      <c r="D809" s="18"/>
      <c r="E809" s="18"/>
      <c r="F809" s="20"/>
      <c r="G809" s="18"/>
      <c r="H809" s="18"/>
      <c r="I809" s="21" t="str">
        <f aca="false">IF(OR(G809="",H809=""),"",IF(G809&gt;H809,G809-H809,0))</f>
        <v/>
      </c>
      <c r="J809" s="21" t="str">
        <f aca="false">IF(OR(G809="",H809=""),"",IF(H809&gt;G809,H809-G809,0))</f>
        <v/>
      </c>
      <c r="K809" s="18"/>
      <c r="L809" s="22" t="str">
        <f aca="false">IF(G809="","",IF(H809="","Pending",IF(H809&lt;G809,"Short / Not Traced",IF(H809&gt;G809,"Excess Found",IF(K809="Yes","Location Mismatch","Verified")))))</f>
        <v/>
      </c>
      <c r="M809" s="18"/>
      <c r="N809" s="21" t="str">
        <f aca="false">IFERROR(IF(OR(I809="",I809=0),"",F809/G809*I809),"")</f>
        <v/>
      </c>
      <c r="O809" s="18"/>
    </row>
    <row r="810" customFormat="false" ht="15" hidden="false" customHeight="false" outlineLevel="0" collapsed="false">
      <c r="A810" s="18"/>
      <c r="B810" s="18"/>
      <c r="C810" s="18"/>
      <c r="D810" s="18"/>
      <c r="E810" s="18"/>
      <c r="F810" s="20"/>
      <c r="G810" s="18"/>
      <c r="H810" s="18"/>
      <c r="I810" s="21" t="str">
        <f aca="false">IF(OR(G810="",H810=""),"",IF(G810&gt;H810,G810-H810,0))</f>
        <v/>
      </c>
      <c r="J810" s="21" t="str">
        <f aca="false">IF(OR(G810="",H810=""),"",IF(H810&gt;G810,H810-G810,0))</f>
        <v/>
      </c>
      <c r="K810" s="18"/>
      <c r="L810" s="22" t="str">
        <f aca="false">IF(G810="","",IF(H810="","Pending",IF(H810&lt;G810,"Short / Not Traced",IF(H810&gt;G810,"Excess Found",IF(K810="Yes","Location Mismatch","Verified")))))</f>
        <v/>
      </c>
      <c r="M810" s="18"/>
      <c r="N810" s="21" t="str">
        <f aca="false">IFERROR(IF(OR(I810="",I810=0),"",F810/G810*I810),"")</f>
        <v/>
      </c>
      <c r="O810" s="18"/>
    </row>
    <row r="811" customFormat="false" ht="15" hidden="false" customHeight="false" outlineLevel="0" collapsed="false">
      <c r="A811" s="18"/>
      <c r="B811" s="18"/>
      <c r="C811" s="18"/>
      <c r="D811" s="18"/>
      <c r="E811" s="18"/>
      <c r="F811" s="20"/>
      <c r="G811" s="18"/>
      <c r="H811" s="18"/>
      <c r="I811" s="21" t="str">
        <f aca="false">IF(OR(G811="",H811=""),"",IF(G811&gt;H811,G811-H811,0))</f>
        <v/>
      </c>
      <c r="J811" s="21" t="str">
        <f aca="false">IF(OR(G811="",H811=""),"",IF(H811&gt;G811,H811-G811,0))</f>
        <v/>
      </c>
      <c r="K811" s="18"/>
      <c r="L811" s="22" t="str">
        <f aca="false">IF(G811="","",IF(H811="","Pending",IF(H811&lt;G811,"Short / Not Traced",IF(H811&gt;G811,"Excess Found",IF(K811="Yes","Location Mismatch","Verified")))))</f>
        <v/>
      </c>
      <c r="M811" s="18"/>
      <c r="N811" s="21" t="str">
        <f aca="false">IFERROR(IF(OR(I811="",I811=0),"",F811/G811*I811),"")</f>
        <v/>
      </c>
      <c r="O811" s="18"/>
    </row>
    <row r="812" customFormat="false" ht="15" hidden="false" customHeight="false" outlineLevel="0" collapsed="false">
      <c r="A812" s="18"/>
      <c r="B812" s="18"/>
      <c r="C812" s="18"/>
      <c r="D812" s="18"/>
      <c r="E812" s="18"/>
      <c r="F812" s="20"/>
      <c r="G812" s="18"/>
      <c r="H812" s="18"/>
      <c r="I812" s="21" t="str">
        <f aca="false">IF(OR(G812="",H812=""),"",IF(G812&gt;H812,G812-H812,0))</f>
        <v/>
      </c>
      <c r="J812" s="21" t="str">
        <f aca="false">IF(OR(G812="",H812=""),"",IF(H812&gt;G812,H812-G812,0))</f>
        <v/>
      </c>
      <c r="K812" s="18"/>
      <c r="L812" s="22" t="str">
        <f aca="false">IF(G812="","",IF(H812="","Pending",IF(H812&lt;G812,"Short / Not Traced",IF(H812&gt;G812,"Excess Found",IF(K812="Yes","Location Mismatch","Verified")))))</f>
        <v/>
      </c>
      <c r="M812" s="18"/>
      <c r="N812" s="21" t="str">
        <f aca="false">IFERROR(IF(OR(I812="",I812=0),"",F812/G812*I812),"")</f>
        <v/>
      </c>
      <c r="O812" s="18"/>
    </row>
    <row r="813" customFormat="false" ht="15" hidden="false" customHeight="false" outlineLevel="0" collapsed="false">
      <c r="A813" s="18"/>
      <c r="B813" s="18"/>
      <c r="C813" s="18"/>
      <c r="D813" s="18"/>
      <c r="E813" s="18"/>
      <c r="F813" s="20"/>
      <c r="G813" s="18"/>
      <c r="H813" s="18"/>
      <c r="I813" s="21" t="str">
        <f aca="false">IF(OR(G813="",H813=""),"",IF(G813&gt;H813,G813-H813,0))</f>
        <v/>
      </c>
      <c r="J813" s="21" t="str">
        <f aca="false">IF(OR(G813="",H813=""),"",IF(H813&gt;G813,H813-G813,0))</f>
        <v/>
      </c>
      <c r="K813" s="18"/>
      <c r="L813" s="22" t="str">
        <f aca="false">IF(G813="","",IF(H813="","Pending",IF(H813&lt;G813,"Short / Not Traced",IF(H813&gt;G813,"Excess Found",IF(K813="Yes","Location Mismatch","Verified")))))</f>
        <v/>
      </c>
      <c r="M813" s="18"/>
      <c r="N813" s="21" t="str">
        <f aca="false">IFERROR(IF(OR(I813="",I813=0),"",F813/G813*I813),"")</f>
        <v/>
      </c>
      <c r="O813" s="18"/>
    </row>
    <row r="814" customFormat="false" ht="15" hidden="false" customHeight="false" outlineLevel="0" collapsed="false">
      <c r="A814" s="18"/>
      <c r="B814" s="18"/>
      <c r="C814" s="18"/>
      <c r="D814" s="18"/>
      <c r="E814" s="18"/>
      <c r="F814" s="20"/>
      <c r="G814" s="18"/>
      <c r="H814" s="18"/>
      <c r="I814" s="21" t="str">
        <f aca="false">IF(OR(G814="",H814=""),"",IF(G814&gt;H814,G814-H814,0))</f>
        <v/>
      </c>
      <c r="J814" s="21" t="str">
        <f aca="false">IF(OR(G814="",H814=""),"",IF(H814&gt;G814,H814-G814,0))</f>
        <v/>
      </c>
      <c r="K814" s="18"/>
      <c r="L814" s="22" t="str">
        <f aca="false">IF(G814="","",IF(H814="","Pending",IF(H814&lt;G814,"Short / Not Traced",IF(H814&gt;G814,"Excess Found",IF(K814="Yes","Location Mismatch","Verified")))))</f>
        <v/>
      </c>
      <c r="M814" s="18"/>
      <c r="N814" s="21" t="str">
        <f aca="false">IFERROR(IF(OR(I814="",I814=0),"",F814/G814*I814),"")</f>
        <v/>
      </c>
      <c r="O814" s="18"/>
    </row>
    <row r="815" customFormat="false" ht="15" hidden="false" customHeight="false" outlineLevel="0" collapsed="false">
      <c r="A815" s="18"/>
      <c r="B815" s="18"/>
      <c r="C815" s="18"/>
      <c r="D815" s="18"/>
      <c r="E815" s="18"/>
      <c r="F815" s="20"/>
      <c r="G815" s="18"/>
      <c r="H815" s="18"/>
      <c r="I815" s="21" t="str">
        <f aca="false">IF(OR(G815="",H815=""),"",IF(G815&gt;H815,G815-H815,0))</f>
        <v/>
      </c>
      <c r="J815" s="21" t="str">
        <f aca="false">IF(OR(G815="",H815=""),"",IF(H815&gt;G815,H815-G815,0))</f>
        <v/>
      </c>
      <c r="K815" s="18"/>
      <c r="L815" s="22" t="str">
        <f aca="false">IF(G815="","",IF(H815="","Pending",IF(H815&lt;G815,"Short / Not Traced",IF(H815&gt;G815,"Excess Found",IF(K815="Yes","Location Mismatch","Verified")))))</f>
        <v/>
      </c>
      <c r="M815" s="18"/>
      <c r="N815" s="21" t="str">
        <f aca="false">IFERROR(IF(OR(I815="",I815=0),"",F815/G815*I815),"")</f>
        <v/>
      </c>
      <c r="O815" s="18"/>
    </row>
    <row r="816" customFormat="false" ht="15" hidden="false" customHeight="false" outlineLevel="0" collapsed="false">
      <c r="A816" s="18"/>
      <c r="B816" s="18"/>
      <c r="C816" s="18"/>
      <c r="D816" s="18"/>
      <c r="E816" s="18"/>
      <c r="F816" s="20"/>
      <c r="G816" s="18"/>
      <c r="H816" s="18"/>
      <c r="I816" s="21" t="str">
        <f aca="false">IF(OR(G816="",H816=""),"",IF(G816&gt;H816,G816-H816,0))</f>
        <v/>
      </c>
      <c r="J816" s="21" t="str">
        <f aca="false">IF(OR(G816="",H816=""),"",IF(H816&gt;G816,H816-G816,0))</f>
        <v/>
      </c>
      <c r="K816" s="18"/>
      <c r="L816" s="22" t="str">
        <f aca="false">IF(G816="","",IF(H816="","Pending",IF(H816&lt;G816,"Short / Not Traced",IF(H816&gt;G816,"Excess Found",IF(K816="Yes","Location Mismatch","Verified")))))</f>
        <v/>
      </c>
      <c r="M816" s="18"/>
      <c r="N816" s="21" t="str">
        <f aca="false">IFERROR(IF(OR(I816="",I816=0),"",F816/G816*I816),"")</f>
        <v/>
      </c>
      <c r="O816" s="18"/>
    </row>
    <row r="817" customFormat="false" ht="15" hidden="false" customHeight="false" outlineLevel="0" collapsed="false">
      <c r="A817" s="18"/>
      <c r="B817" s="18"/>
      <c r="C817" s="18"/>
      <c r="D817" s="18"/>
      <c r="E817" s="18"/>
      <c r="F817" s="20"/>
      <c r="G817" s="18"/>
      <c r="H817" s="18"/>
      <c r="I817" s="21" t="str">
        <f aca="false">IF(OR(G817="",H817=""),"",IF(G817&gt;H817,G817-H817,0))</f>
        <v/>
      </c>
      <c r="J817" s="21" t="str">
        <f aca="false">IF(OR(G817="",H817=""),"",IF(H817&gt;G817,H817-G817,0))</f>
        <v/>
      </c>
      <c r="K817" s="18"/>
      <c r="L817" s="22" t="str">
        <f aca="false">IF(G817="","",IF(H817="","Pending",IF(H817&lt;G817,"Short / Not Traced",IF(H817&gt;G817,"Excess Found",IF(K817="Yes","Location Mismatch","Verified")))))</f>
        <v/>
      </c>
      <c r="M817" s="18"/>
      <c r="N817" s="21" t="str">
        <f aca="false">IFERROR(IF(OR(I817="",I817=0),"",F817/G817*I817),"")</f>
        <v/>
      </c>
      <c r="O817" s="18"/>
    </row>
    <row r="818" customFormat="false" ht="15" hidden="false" customHeight="false" outlineLevel="0" collapsed="false">
      <c r="A818" s="18"/>
      <c r="B818" s="18"/>
      <c r="C818" s="18"/>
      <c r="D818" s="18"/>
      <c r="E818" s="18"/>
      <c r="F818" s="20"/>
      <c r="G818" s="18"/>
      <c r="H818" s="18"/>
      <c r="I818" s="21" t="str">
        <f aca="false">IF(OR(G818="",H818=""),"",IF(G818&gt;H818,G818-H818,0))</f>
        <v/>
      </c>
      <c r="J818" s="21" t="str">
        <f aca="false">IF(OR(G818="",H818=""),"",IF(H818&gt;G818,H818-G818,0))</f>
        <v/>
      </c>
      <c r="K818" s="18"/>
      <c r="L818" s="22" t="str">
        <f aca="false">IF(G818="","",IF(H818="","Pending",IF(H818&lt;G818,"Short / Not Traced",IF(H818&gt;G818,"Excess Found",IF(K818="Yes","Location Mismatch","Verified")))))</f>
        <v/>
      </c>
      <c r="M818" s="18"/>
      <c r="N818" s="21" t="str">
        <f aca="false">IFERROR(IF(OR(I818="",I818=0),"",F818/G818*I818),"")</f>
        <v/>
      </c>
      <c r="O818" s="18"/>
    </row>
    <row r="819" customFormat="false" ht="15" hidden="false" customHeight="false" outlineLevel="0" collapsed="false">
      <c r="A819" s="18"/>
      <c r="B819" s="18"/>
      <c r="C819" s="18"/>
      <c r="D819" s="18"/>
      <c r="E819" s="18"/>
      <c r="F819" s="20"/>
      <c r="G819" s="18"/>
      <c r="H819" s="18"/>
      <c r="I819" s="21" t="str">
        <f aca="false">IF(OR(G819="",H819=""),"",IF(G819&gt;H819,G819-H819,0))</f>
        <v/>
      </c>
      <c r="J819" s="21" t="str">
        <f aca="false">IF(OR(G819="",H819=""),"",IF(H819&gt;G819,H819-G819,0))</f>
        <v/>
      </c>
      <c r="K819" s="18"/>
      <c r="L819" s="22" t="str">
        <f aca="false">IF(G819="","",IF(H819="","Pending",IF(H819&lt;G819,"Short / Not Traced",IF(H819&gt;G819,"Excess Found",IF(K819="Yes","Location Mismatch","Verified")))))</f>
        <v/>
      </c>
      <c r="M819" s="18"/>
      <c r="N819" s="21" t="str">
        <f aca="false">IFERROR(IF(OR(I819="",I819=0),"",F819/G819*I819),"")</f>
        <v/>
      </c>
      <c r="O819" s="18"/>
    </row>
    <row r="820" customFormat="false" ht="15" hidden="false" customHeight="false" outlineLevel="0" collapsed="false">
      <c r="A820" s="18"/>
      <c r="B820" s="18"/>
      <c r="C820" s="18"/>
      <c r="D820" s="18"/>
      <c r="E820" s="18"/>
      <c r="F820" s="20"/>
      <c r="G820" s="18"/>
      <c r="H820" s="18"/>
      <c r="I820" s="21" t="str">
        <f aca="false">IF(OR(G820="",H820=""),"",IF(G820&gt;H820,G820-H820,0))</f>
        <v/>
      </c>
      <c r="J820" s="21" t="str">
        <f aca="false">IF(OR(G820="",H820=""),"",IF(H820&gt;G820,H820-G820,0))</f>
        <v/>
      </c>
      <c r="K820" s="18"/>
      <c r="L820" s="22" t="str">
        <f aca="false">IF(G820="","",IF(H820="","Pending",IF(H820&lt;G820,"Short / Not Traced",IF(H820&gt;G820,"Excess Found",IF(K820="Yes","Location Mismatch","Verified")))))</f>
        <v/>
      </c>
      <c r="M820" s="18"/>
      <c r="N820" s="21" t="str">
        <f aca="false">IFERROR(IF(OR(I820="",I820=0),"",F820/G820*I820),"")</f>
        <v/>
      </c>
      <c r="O820" s="18"/>
    </row>
    <row r="821" customFormat="false" ht="15" hidden="false" customHeight="false" outlineLevel="0" collapsed="false">
      <c r="A821" s="18"/>
      <c r="B821" s="18"/>
      <c r="C821" s="18"/>
      <c r="D821" s="18"/>
      <c r="E821" s="18"/>
      <c r="F821" s="20"/>
      <c r="G821" s="18"/>
      <c r="H821" s="18"/>
      <c r="I821" s="21" t="str">
        <f aca="false">IF(OR(G821="",H821=""),"",IF(G821&gt;H821,G821-H821,0))</f>
        <v/>
      </c>
      <c r="J821" s="21" t="str">
        <f aca="false">IF(OR(G821="",H821=""),"",IF(H821&gt;G821,H821-G821,0))</f>
        <v/>
      </c>
      <c r="K821" s="18"/>
      <c r="L821" s="22" t="str">
        <f aca="false">IF(G821="","",IF(H821="","Pending",IF(H821&lt;G821,"Short / Not Traced",IF(H821&gt;G821,"Excess Found",IF(K821="Yes","Location Mismatch","Verified")))))</f>
        <v/>
      </c>
      <c r="M821" s="18"/>
      <c r="N821" s="21" t="str">
        <f aca="false">IFERROR(IF(OR(I821="",I821=0),"",F821/G821*I821),"")</f>
        <v/>
      </c>
      <c r="O821" s="18"/>
    </row>
    <row r="822" customFormat="false" ht="15" hidden="false" customHeight="false" outlineLevel="0" collapsed="false">
      <c r="A822" s="18"/>
      <c r="B822" s="18"/>
      <c r="C822" s="18"/>
      <c r="D822" s="18"/>
      <c r="E822" s="18"/>
      <c r="F822" s="20"/>
      <c r="G822" s="18"/>
      <c r="H822" s="18"/>
      <c r="I822" s="21" t="str">
        <f aca="false">IF(OR(G822="",H822=""),"",IF(G822&gt;H822,G822-H822,0))</f>
        <v/>
      </c>
      <c r="J822" s="21" t="str">
        <f aca="false">IF(OR(G822="",H822=""),"",IF(H822&gt;G822,H822-G822,0))</f>
        <v/>
      </c>
      <c r="K822" s="18"/>
      <c r="L822" s="22" t="str">
        <f aca="false">IF(G822="","",IF(H822="","Pending",IF(H822&lt;G822,"Short / Not Traced",IF(H822&gt;G822,"Excess Found",IF(K822="Yes","Location Mismatch","Verified")))))</f>
        <v/>
      </c>
      <c r="M822" s="18"/>
      <c r="N822" s="21" t="str">
        <f aca="false">IFERROR(IF(OR(I822="",I822=0),"",F822/G822*I822),"")</f>
        <v/>
      </c>
      <c r="O822" s="18"/>
    </row>
    <row r="823" customFormat="false" ht="15" hidden="false" customHeight="false" outlineLevel="0" collapsed="false">
      <c r="A823" s="18"/>
      <c r="B823" s="18"/>
      <c r="C823" s="18"/>
      <c r="D823" s="18"/>
      <c r="E823" s="18"/>
      <c r="F823" s="20"/>
      <c r="G823" s="18"/>
      <c r="H823" s="18"/>
      <c r="I823" s="21" t="str">
        <f aca="false">IF(OR(G823="",H823=""),"",IF(G823&gt;H823,G823-H823,0))</f>
        <v/>
      </c>
      <c r="J823" s="21" t="str">
        <f aca="false">IF(OR(G823="",H823=""),"",IF(H823&gt;G823,H823-G823,0))</f>
        <v/>
      </c>
      <c r="K823" s="18"/>
      <c r="L823" s="22" t="str">
        <f aca="false">IF(G823="","",IF(H823="","Pending",IF(H823&lt;G823,"Short / Not Traced",IF(H823&gt;G823,"Excess Found",IF(K823="Yes","Location Mismatch","Verified")))))</f>
        <v/>
      </c>
      <c r="M823" s="18"/>
      <c r="N823" s="21" t="str">
        <f aca="false">IFERROR(IF(OR(I823="",I823=0),"",F823/G823*I823),"")</f>
        <v/>
      </c>
      <c r="O823" s="18"/>
    </row>
    <row r="824" customFormat="false" ht="15" hidden="false" customHeight="false" outlineLevel="0" collapsed="false">
      <c r="A824" s="18"/>
      <c r="B824" s="18"/>
      <c r="C824" s="18"/>
      <c r="D824" s="18"/>
      <c r="E824" s="18"/>
      <c r="F824" s="20"/>
      <c r="G824" s="18"/>
      <c r="H824" s="18"/>
      <c r="I824" s="21" t="str">
        <f aca="false">IF(OR(G824="",H824=""),"",IF(G824&gt;H824,G824-H824,0))</f>
        <v/>
      </c>
      <c r="J824" s="21" t="str">
        <f aca="false">IF(OR(G824="",H824=""),"",IF(H824&gt;G824,H824-G824,0))</f>
        <v/>
      </c>
      <c r="K824" s="18"/>
      <c r="L824" s="22" t="str">
        <f aca="false">IF(G824="","",IF(H824="","Pending",IF(H824&lt;G824,"Short / Not Traced",IF(H824&gt;G824,"Excess Found",IF(K824="Yes","Location Mismatch","Verified")))))</f>
        <v/>
      </c>
      <c r="M824" s="18"/>
      <c r="N824" s="21" t="str">
        <f aca="false">IFERROR(IF(OR(I824="",I824=0),"",F824/G824*I824),"")</f>
        <v/>
      </c>
      <c r="O824" s="18"/>
    </row>
    <row r="825" customFormat="false" ht="15" hidden="false" customHeight="false" outlineLevel="0" collapsed="false">
      <c r="A825" s="18"/>
      <c r="B825" s="18"/>
      <c r="C825" s="18"/>
      <c r="D825" s="18"/>
      <c r="E825" s="18"/>
      <c r="F825" s="20"/>
      <c r="G825" s="18"/>
      <c r="H825" s="18"/>
      <c r="I825" s="21" t="str">
        <f aca="false">IF(OR(G825="",H825=""),"",IF(G825&gt;H825,G825-H825,0))</f>
        <v/>
      </c>
      <c r="J825" s="21" t="str">
        <f aca="false">IF(OR(G825="",H825=""),"",IF(H825&gt;G825,H825-G825,0))</f>
        <v/>
      </c>
      <c r="K825" s="18"/>
      <c r="L825" s="22" t="str">
        <f aca="false">IF(G825="","",IF(H825="","Pending",IF(H825&lt;G825,"Short / Not Traced",IF(H825&gt;G825,"Excess Found",IF(K825="Yes","Location Mismatch","Verified")))))</f>
        <v/>
      </c>
      <c r="M825" s="18"/>
      <c r="N825" s="21" t="str">
        <f aca="false">IFERROR(IF(OR(I825="",I825=0),"",F825/G825*I825),"")</f>
        <v/>
      </c>
      <c r="O825" s="18"/>
    </row>
    <row r="826" customFormat="false" ht="15" hidden="false" customHeight="false" outlineLevel="0" collapsed="false">
      <c r="A826" s="18"/>
      <c r="B826" s="18"/>
      <c r="C826" s="18"/>
      <c r="D826" s="18"/>
      <c r="E826" s="18"/>
      <c r="F826" s="20"/>
      <c r="G826" s="18"/>
      <c r="H826" s="18"/>
      <c r="I826" s="21" t="str">
        <f aca="false">IF(OR(G826="",H826=""),"",IF(G826&gt;H826,G826-H826,0))</f>
        <v/>
      </c>
      <c r="J826" s="21" t="str">
        <f aca="false">IF(OR(G826="",H826=""),"",IF(H826&gt;G826,H826-G826,0))</f>
        <v/>
      </c>
      <c r="K826" s="18"/>
      <c r="L826" s="22" t="str">
        <f aca="false">IF(G826="","",IF(H826="","Pending",IF(H826&lt;G826,"Short / Not Traced",IF(H826&gt;G826,"Excess Found",IF(K826="Yes","Location Mismatch","Verified")))))</f>
        <v/>
      </c>
      <c r="M826" s="18"/>
      <c r="N826" s="21" t="str">
        <f aca="false">IFERROR(IF(OR(I826="",I826=0),"",F826/G826*I826),"")</f>
        <v/>
      </c>
      <c r="O826" s="18"/>
    </row>
    <row r="827" customFormat="false" ht="15" hidden="false" customHeight="false" outlineLevel="0" collapsed="false">
      <c r="A827" s="18"/>
      <c r="B827" s="18"/>
      <c r="C827" s="18"/>
      <c r="D827" s="18"/>
      <c r="E827" s="18"/>
      <c r="F827" s="20"/>
      <c r="G827" s="18"/>
      <c r="H827" s="18"/>
      <c r="I827" s="21" t="str">
        <f aca="false">IF(OR(G827="",H827=""),"",IF(G827&gt;H827,G827-H827,0))</f>
        <v/>
      </c>
      <c r="J827" s="21" t="str">
        <f aca="false">IF(OR(G827="",H827=""),"",IF(H827&gt;G827,H827-G827,0))</f>
        <v/>
      </c>
      <c r="K827" s="18"/>
      <c r="L827" s="22" t="str">
        <f aca="false">IF(G827="","",IF(H827="","Pending",IF(H827&lt;G827,"Short / Not Traced",IF(H827&gt;G827,"Excess Found",IF(K827="Yes","Location Mismatch","Verified")))))</f>
        <v/>
      </c>
      <c r="M827" s="18"/>
      <c r="N827" s="21" t="str">
        <f aca="false">IFERROR(IF(OR(I827="",I827=0),"",F827/G827*I827),"")</f>
        <v/>
      </c>
      <c r="O827" s="18"/>
    </row>
    <row r="828" customFormat="false" ht="15" hidden="false" customHeight="false" outlineLevel="0" collapsed="false">
      <c r="A828" s="18"/>
      <c r="B828" s="18"/>
      <c r="C828" s="18"/>
      <c r="D828" s="18"/>
      <c r="E828" s="18"/>
      <c r="F828" s="20"/>
      <c r="G828" s="18"/>
      <c r="H828" s="18"/>
      <c r="I828" s="21" t="str">
        <f aca="false">IF(OR(G828="",H828=""),"",IF(G828&gt;H828,G828-H828,0))</f>
        <v/>
      </c>
      <c r="J828" s="21" t="str">
        <f aca="false">IF(OR(G828="",H828=""),"",IF(H828&gt;G828,H828-G828,0))</f>
        <v/>
      </c>
      <c r="K828" s="18"/>
      <c r="L828" s="22" t="str">
        <f aca="false">IF(G828="","",IF(H828="","Pending",IF(H828&lt;G828,"Short / Not Traced",IF(H828&gt;G828,"Excess Found",IF(K828="Yes","Location Mismatch","Verified")))))</f>
        <v/>
      </c>
      <c r="M828" s="18"/>
      <c r="N828" s="21" t="str">
        <f aca="false">IFERROR(IF(OR(I828="",I828=0),"",F828/G828*I828),"")</f>
        <v/>
      </c>
      <c r="O828" s="18"/>
    </row>
    <row r="829" customFormat="false" ht="15" hidden="false" customHeight="false" outlineLevel="0" collapsed="false">
      <c r="A829" s="18"/>
      <c r="B829" s="18"/>
      <c r="C829" s="18"/>
      <c r="D829" s="18"/>
      <c r="E829" s="18"/>
      <c r="F829" s="20"/>
      <c r="G829" s="18"/>
      <c r="H829" s="18"/>
      <c r="I829" s="21" t="str">
        <f aca="false">IF(OR(G829="",H829=""),"",IF(G829&gt;H829,G829-H829,0))</f>
        <v/>
      </c>
      <c r="J829" s="21" t="str">
        <f aca="false">IF(OR(G829="",H829=""),"",IF(H829&gt;G829,H829-G829,0))</f>
        <v/>
      </c>
      <c r="K829" s="18"/>
      <c r="L829" s="22" t="str">
        <f aca="false">IF(G829="","",IF(H829="","Pending",IF(H829&lt;G829,"Short / Not Traced",IF(H829&gt;G829,"Excess Found",IF(K829="Yes","Location Mismatch","Verified")))))</f>
        <v/>
      </c>
      <c r="M829" s="18"/>
      <c r="N829" s="21" t="str">
        <f aca="false">IFERROR(IF(OR(I829="",I829=0),"",F829/G829*I829),"")</f>
        <v/>
      </c>
      <c r="O829" s="18"/>
    </row>
    <row r="830" customFormat="false" ht="15" hidden="false" customHeight="false" outlineLevel="0" collapsed="false">
      <c r="A830" s="18"/>
      <c r="B830" s="18"/>
      <c r="C830" s="18"/>
      <c r="D830" s="18"/>
      <c r="E830" s="18"/>
      <c r="F830" s="20"/>
      <c r="G830" s="18"/>
      <c r="H830" s="18"/>
      <c r="I830" s="21" t="str">
        <f aca="false">IF(OR(G830="",H830=""),"",IF(G830&gt;H830,G830-H830,0))</f>
        <v/>
      </c>
      <c r="J830" s="21" t="str">
        <f aca="false">IF(OR(G830="",H830=""),"",IF(H830&gt;G830,H830-G830,0))</f>
        <v/>
      </c>
      <c r="K830" s="18"/>
      <c r="L830" s="22" t="str">
        <f aca="false">IF(G830="","",IF(H830="","Pending",IF(H830&lt;G830,"Short / Not Traced",IF(H830&gt;G830,"Excess Found",IF(K830="Yes","Location Mismatch","Verified")))))</f>
        <v/>
      </c>
      <c r="M830" s="18"/>
      <c r="N830" s="21" t="str">
        <f aca="false">IFERROR(IF(OR(I830="",I830=0),"",F830/G830*I830),"")</f>
        <v/>
      </c>
      <c r="O830" s="18"/>
    </row>
    <row r="831" customFormat="false" ht="15" hidden="false" customHeight="false" outlineLevel="0" collapsed="false">
      <c r="A831" s="18"/>
      <c r="B831" s="18"/>
      <c r="C831" s="18"/>
      <c r="D831" s="18"/>
      <c r="E831" s="18"/>
      <c r="F831" s="20"/>
      <c r="G831" s="18"/>
      <c r="H831" s="18"/>
      <c r="I831" s="21" t="str">
        <f aca="false">IF(OR(G831="",H831=""),"",IF(G831&gt;H831,G831-H831,0))</f>
        <v/>
      </c>
      <c r="J831" s="21" t="str">
        <f aca="false">IF(OR(G831="",H831=""),"",IF(H831&gt;G831,H831-G831,0))</f>
        <v/>
      </c>
      <c r="K831" s="18"/>
      <c r="L831" s="22" t="str">
        <f aca="false">IF(G831="","",IF(H831="","Pending",IF(H831&lt;G831,"Short / Not Traced",IF(H831&gt;G831,"Excess Found",IF(K831="Yes","Location Mismatch","Verified")))))</f>
        <v/>
      </c>
      <c r="M831" s="18"/>
      <c r="N831" s="21" t="str">
        <f aca="false">IFERROR(IF(OR(I831="",I831=0),"",F831/G831*I831),"")</f>
        <v/>
      </c>
      <c r="O831" s="18"/>
    </row>
    <row r="832" customFormat="false" ht="15" hidden="false" customHeight="false" outlineLevel="0" collapsed="false">
      <c r="A832" s="18"/>
      <c r="B832" s="18"/>
      <c r="C832" s="18"/>
      <c r="D832" s="18"/>
      <c r="E832" s="18"/>
      <c r="F832" s="20"/>
      <c r="G832" s="18"/>
      <c r="H832" s="18"/>
      <c r="I832" s="21" t="str">
        <f aca="false">IF(OR(G832="",H832=""),"",IF(G832&gt;H832,G832-H832,0))</f>
        <v/>
      </c>
      <c r="J832" s="21" t="str">
        <f aca="false">IF(OR(G832="",H832=""),"",IF(H832&gt;G832,H832-G832,0))</f>
        <v/>
      </c>
      <c r="K832" s="18"/>
      <c r="L832" s="22" t="str">
        <f aca="false">IF(G832="","",IF(H832="","Pending",IF(H832&lt;G832,"Short / Not Traced",IF(H832&gt;G832,"Excess Found",IF(K832="Yes","Location Mismatch","Verified")))))</f>
        <v/>
      </c>
      <c r="M832" s="18"/>
      <c r="N832" s="21" t="str">
        <f aca="false">IFERROR(IF(OR(I832="",I832=0),"",F832/G832*I832),"")</f>
        <v/>
      </c>
      <c r="O832" s="18"/>
    </row>
    <row r="833" customFormat="false" ht="15" hidden="false" customHeight="false" outlineLevel="0" collapsed="false">
      <c r="A833" s="18"/>
      <c r="B833" s="18"/>
      <c r="C833" s="18"/>
      <c r="D833" s="18"/>
      <c r="E833" s="18"/>
      <c r="F833" s="20"/>
      <c r="G833" s="18"/>
      <c r="H833" s="18"/>
      <c r="I833" s="21" t="str">
        <f aca="false">IF(OR(G833="",H833=""),"",IF(G833&gt;H833,G833-H833,0))</f>
        <v/>
      </c>
      <c r="J833" s="21" t="str">
        <f aca="false">IF(OR(G833="",H833=""),"",IF(H833&gt;G833,H833-G833,0))</f>
        <v/>
      </c>
      <c r="K833" s="18"/>
      <c r="L833" s="22" t="str">
        <f aca="false">IF(G833="","",IF(H833="","Pending",IF(H833&lt;G833,"Short / Not Traced",IF(H833&gt;G833,"Excess Found",IF(K833="Yes","Location Mismatch","Verified")))))</f>
        <v/>
      </c>
      <c r="M833" s="18"/>
      <c r="N833" s="21" t="str">
        <f aca="false">IFERROR(IF(OR(I833="",I833=0),"",F833/G833*I833),"")</f>
        <v/>
      </c>
      <c r="O833" s="18"/>
    </row>
    <row r="834" customFormat="false" ht="15" hidden="false" customHeight="false" outlineLevel="0" collapsed="false">
      <c r="A834" s="18"/>
      <c r="B834" s="18"/>
      <c r="C834" s="18"/>
      <c r="D834" s="18"/>
      <c r="E834" s="18"/>
      <c r="F834" s="20"/>
      <c r="G834" s="18"/>
      <c r="H834" s="18"/>
      <c r="I834" s="21" t="str">
        <f aca="false">IF(OR(G834="",H834=""),"",IF(G834&gt;H834,G834-H834,0))</f>
        <v/>
      </c>
      <c r="J834" s="21" t="str">
        <f aca="false">IF(OR(G834="",H834=""),"",IF(H834&gt;G834,H834-G834,0))</f>
        <v/>
      </c>
      <c r="K834" s="18"/>
      <c r="L834" s="22" t="str">
        <f aca="false">IF(G834="","",IF(H834="","Pending",IF(H834&lt;G834,"Short / Not Traced",IF(H834&gt;G834,"Excess Found",IF(K834="Yes","Location Mismatch","Verified")))))</f>
        <v/>
      </c>
      <c r="M834" s="18"/>
      <c r="N834" s="21" t="str">
        <f aca="false">IFERROR(IF(OR(I834="",I834=0),"",F834/G834*I834),"")</f>
        <v/>
      </c>
      <c r="O834" s="18"/>
    </row>
    <row r="835" customFormat="false" ht="15" hidden="false" customHeight="false" outlineLevel="0" collapsed="false">
      <c r="A835" s="18"/>
      <c r="B835" s="18"/>
      <c r="C835" s="18"/>
      <c r="D835" s="18"/>
      <c r="E835" s="18"/>
      <c r="F835" s="20"/>
      <c r="G835" s="18"/>
      <c r="H835" s="18"/>
      <c r="I835" s="21" t="str">
        <f aca="false">IF(OR(G835="",H835=""),"",IF(G835&gt;H835,G835-H835,0))</f>
        <v/>
      </c>
      <c r="J835" s="21" t="str">
        <f aca="false">IF(OR(G835="",H835=""),"",IF(H835&gt;G835,H835-G835,0))</f>
        <v/>
      </c>
      <c r="K835" s="18"/>
      <c r="L835" s="22" t="str">
        <f aca="false">IF(G835="","",IF(H835="","Pending",IF(H835&lt;G835,"Short / Not Traced",IF(H835&gt;G835,"Excess Found",IF(K835="Yes","Location Mismatch","Verified")))))</f>
        <v/>
      </c>
      <c r="M835" s="18"/>
      <c r="N835" s="21" t="str">
        <f aca="false">IFERROR(IF(OR(I835="",I835=0),"",F835/G835*I835),"")</f>
        <v/>
      </c>
      <c r="O835" s="18"/>
    </row>
    <row r="836" customFormat="false" ht="15" hidden="false" customHeight="false" outlineLevel="0" collapsed="false">
      <c r="A836" s="18"/>
      <c r="B836" s="18"/>
      <c r="C836" s="18"/>
      <c r="D836" s="18"/>
      <c r="E836" s="18"/>
      <c r="F836" s="20"/>
      <c r="G836" s="18"/>
      <c r="H836" s="18"/>
      <c r="I836" s="21" t="str">
        <f aca="false">IF(OR(G836="",H836=""),"",IF(G836&gt;H836,G836-H836,0))</f>
        <v/>
      </c>
      <c r="J836" s="21" t="str">
        <f aca="false">IF(OR(G836="",H836=""),"",IF(H836&gt;G836,H836-G836,0))</f>
        <v/>
      </c>
      <c r="K836" s="18"/>
      <c r="L836" s="22" t="str">
        <f aca="false">IF(G836="","",IF(H836="","Pending",IF(H836&lt;G836,"Short / Not Traced",IF(H836&gt;G836,"Excess Found",IF(K836="Yes","Location Mismatch","Verified")))))</f>
        <v/>
      </c>
      <c r="M836" s="18"/>
      <c r="N836" s="21" t="str">
        <f aca="false">IFERROR(IF(OR(I836="",I836=0),"",F836/G836*I836),"")</f>
        <v/>
      </c>
      <c r="O836" s="18"/>
    </row>
    <row r="837" customFormat="false" ht="15" hidden="false" customHeight="false" outlineLevel="0" collapsed="false">
      <c r="A837" s="18"/>
      <c r="B837" s="18"/>
      <c r="C837" s="18"/>
      <c r="D837" s="18"/>
      <c r="E837" s="18"/>
      <c r="F837" s="20"/>
      <c r="G837" s="18"/>
      <c r="H837" s="18"/>
      <c r="I837" s="21" t="str">
        <f aca="false">IF(OR(G837="",H837=""),"",IF(G837&gt;H837,G837-H837,0))</f>
        <v/>
      </c>
      <c r="J837" s="21" t="str">
        <f aca="false">IF(OR(G837="",H837=""),"",IF(H837&gt;G837,H837-G837,0))</f>
        <v/>
      </c>
      <c r="K837" s="18"/>
      <c r="L837" s="22" t="str">
        <f aca="false">IF(G837="","",IF(H837="","Pending",IF(H837&lt;G837,"Short / Not Traced",IF(H837&gt;G837,"Excess Found",IF(K837="Yes","Location Mismatch","Verified")))))</f>
        <v/>
      </c>
      <c r="M837" s="18"/>
      <c r="N837" s="21" t="str">
        <f aca="false">IFERROR(IF(OR(I837="",I837=0),"",F837/G837*I837),"")</f>
        <v/>
      </c>
      <c r="O837" s="18"/>
    </row>
    <row r="838" customFormat="false" ht="15" hidden="false" customHeight="false" outlineLevel="0" collapsed="false">
      <c r="A838" s="18"/>
      <c r="B838" s="18"/>
      <c r="C838" s="18"/>
      <c r="D838" s="18"/>
      <c r="E838" s="18"/>
      <c r="F838" s="20"/>
      <c r="G838" s="18"/>
      <c r="H838" s="18"/>
      <c r="I838" s="21" t="str">
        <f aca="false">IF(OR(G838="",H838=""),"",IF(G838&gt;H838,G838-H838,0))</f>
        <v/>
      </c>
      <c r="J838" s="21" t="str">
        <f aca="false">IF(OR(G838="",H838=""),"",IF(H838&gt;G838,H838-G838,0))</f>
        <v/>
      </c>
      <c r="K838" s="18"/>
      <c r="L838" s="22" t="str">
        <f aca="false">IF(G838="","",IF(H838="","Pending",IF(H838&lt;G838,"Short / Not Traced",IF(H838&gt;G838,"Excess Found",IF(K838="Yes","Location Mismatch","Verified")))))</f>
        <v/>
      </c>
      <c r="M838" s="18"/>
      <c r="N838" s="21" t="str">
        <f aca="false">IFERROR(IF(OR(I838="",I838=0),"",F838/G838*I838),"")</f>
        <v/>
      </c>
      <c r="O838" s="18"/>
    </row>
    <row r="839" customFormat="false" ht="15" hidden="false" customHeight="false" outlineLevel="0" collapsed="false">
      <c r="A839" s="18"/>
      <c r="B839" s="18"/>
      <c r="C839" s="18"/>
      <c r="D839" s="18"/>
      <c r="E839" s="18"/>
      <c r="F839" s="20"/>
      <c r="G839" s="18"/>
      <c r="H839" s="18"/>
      <c r="I839" s="21" t="str">
        <f aca="false">IF(OR(G839="",H839=""),"",IF(G839&gt;H839,G839-H839,0))</f>
        <v/>
      </c>
      <c r="J839" s="21" t="str">
        <f aca="false">IF(OR(G839="",H839=""),"",IF(H839&gt;G839,H839-G839,0))</f>
        <v/>
      </c>
      <c r="K839" s="18"/>
      <c r="L839" s="22" t="str">
        <f aca="false">IF(G839="","",IF(H839="","Pending",IF(H839&lt;G839,"Short / Not Traced",IF(H839&gt;G839,"Excess Found",IF(K839="Yes","Location Mismatch","Verified")))))</f>
        <v/>
      </c>
      <c r="M839" s="18"/>
      <c r="N839" s="21" t="str">
        <f aca="false">IFERROR(IF(OR(I839="",I839=0),"",F839/G839*I839),"")</f>
        <v/>
      </c>
      <c r="O839" s="18"/>
    </row>
    <row r="840" customFormat="false" ht="15" hidden="false" customHeight="false" outlineLevel="0" collapsed="false">
      <c r="A840" s="18"/>
      <c r="B840" s="18"/>
      <c r="C840" s="18"/>
      <c r="D840" s="18"/>
      <c r="E840" s="18"/>
      <c r="F840" s="20"/>
      <c r="G840" s="18"/>
      <c r="H840" s="18"/>
      <c r="I840" s="21" t="str">
        <f aca="false">IF(OR(G840="",H840=""),"",IF(G840&gt;H840,G840-H840,0))</f>
        <v/>
      </c>
      <c r="J840" s="21" t="str">
        <f aca="false">IF(OR(G840="",H840=""),"",IF(H840&gt;G840,H840-G840,0))</f>
        <v/>
      </c>
      <c r="K840" s="18"/>
      <c r="L840" s="22" t="str">
        <f aca="false">IF(G840="","",IF(H840="","Pending",IF(H840&lt;G840,"Short / Not Traced",IF(H840&gt;G840,"Excess Found",IF(K840="Yes","Location Mismatch","Verified")))))</f>
        <v/>
      </c>
      <c r="M840" s="18"/>
      <c r="N840" s="21" t="str">
        <f aca="false">IFERROR(IF(OR(I840="",I840=0),"",F840/G840*I840),"")</f>
        <v/>
      </c>
      <c r="O840" s="18"/>
    </row>
    <row r="841" customFormat="false" ht="15" hidden="false" customHeight="false" outlineLevel="0" collapsed="false">
      <c r="A841" s="18"/>
      <c r="B841" s="18"/>
      <c r="C841" s="18"/>
      <c r="D841" s="18"/>
      <c r="E841" s="18"/>
      <c r="F841" s="20"/>
      <c r="G841" s="18"/>
      <c r="H841" s="18"/>
      <c r="I841" s="21" t="str">
        <f aca="false">IF(OR(G841="",H841=""),"",IF(G841&gt;H841,G841-H841,0))</f>
        <v/>
      </c>
      <c r="J841" s="21" t="str">
        <f aca="false">IF(OR(G841="",H841=""),"",IF(H841&gt;G841,H841-G841,0))</f>
        <v/>
      </c>
      <c r="K841" s="18"/>
      <c r="L841" s="22" t="str">
        <f aca="false">IF(G841="","",IF(H841="","Pending",IF(H841&lt;G841,"Short / Not Traced",IF(H841&gt;G841,"Excess Found",IF(K841="Yes","Location Mismatch","Verified")))))</f>
        <v/>
      </c>
      <c r="M841" s="18"/>
      <c r="N841" s="21" t="str">
        <f aca="false">IFERROR(IF(OR(I841="",I841=0),"",F841/G841*I841),"")</f>
        <v/>
      </c>
      <c r="O841" s="18"/>
    </row>
    <row r="842" customFormat="false" ht="15" hidden="false" customHeight="false" outlineLevel="0" collapsed="false">
      <c r="A842" s="18"/>
      <c r="B842" s="18"/>
      <c r="C842" s="18"/>
      <c r="D842" s="18"/>
      <c r="E842" s="18"/>
      <c r="F842" s="20"/>
      <c r="G842" s="18"/>
      <c r="H842" s="18"/>
      <c r="I842" s="21" t="str">
        <f aca="false">IF(OR(G842="",H842=""),"",IF(G842&gt;H842,G842-H842,0))</f>
        <v/>
      </c>
      <c r="J842" s="21" t="str">
        <f aca="false">IF(OR(G842="",H842=""),"",IF(H842&gt;G842,H842-G842,0))</f>
        <v/>
      </c>
      <c r="K842" s="18"/>
      <c r="L842" s="22" t="str">
        <f aca="false">IF(G842="","",IF(H842="","Pending",IF(H842&lt;G842,"Short / Not Traced",IF(H842&gt;G842,"Excess Found",IF(K842="Yes","Location Mismatch","Verified")))))</f>
        <v/>
      </c>
      <c r="M842" s="18"/>
      <c r="N842" s="21" t="str">
        <f aca="false">IFERROR(IF(OR(I842="",I842=0),"",F842/G842*I842),"")</f>
        <v/>
      </c>
      <c r="O842" s="18"/>
    </row>
    <row r="843" customFormat="false" ht="15" hidden="false" customHeight="false" outlineLevel="0" collapsed="false">
      <c r="A843" s="18"/>
      <c r="B843" s="18"/>
      <c r="C843" s="18"/>
      <c r="D843" s="18"/>
      <c r="E843" s="18"/>
      <c r="F843" s="20"/>
      <c r="G843" s="18"/>
      <c r="H843" s="18"/>
      <c r="I843" s="21" t="str">
        <f aca="false">IF(OR(G843="",H843=""),"",IF(G843&gt;H843,G843-H843,0))</f>
        <v/>
      </c>
      <c r="J843" s="21" t="str">
        <f aca="false">IF(OR(G843="",H843=""),"",IF(H843&gt;G843,H843-G843,0))</f>
        <v/>
      </c>
      <c r="K843" s="18"/>
      <c r="L843" s="22" t="str">
        <f aca="false">IF(G843="","",IF(H843="","Pending",IF(H843&lt;G843,"Short / Not Traced",IF(H843&gt;G843,"Excess Found",IF(K843="Yes","Location Mismatch","Verified")))))</f>
        <v/>
      </c>
      <c r="M843" s="18"/>
      <c r="N843" s="21" t="str">
        <f aca="false">IFERROR(IF(OR(I843="",I843=0),"",F843/G843*I843),"")</f>
        <v/>
      </c>
      <c r="O843" s="18"/>
    </row>
    <row r="844" customFormat="false" ht="15" hidden="false" customHeight="false" outlineLevel="0" collapsed="false">
      <c r="A844" s="18"/>
      <c r="B844" s="18"/>
      <c r="C844" s="18"/>
      <c r="D844" s="18"/>
      <c r="E844" s="18"/>
      <c r="F844" s="20"/>
      <c r="G844" s="18"/>
      <c r="H844" s="18"/>
      <c r="I844" s="21" t="str">
        <f aca="false">IF(OR(G844="",H844=""),"",IF(G844&gt;H844,G844-H844,0))</f>
        <v/>
      </c>
      <c r="J844" s="21" t="str">
        <f aca="false">IF(OR(G844="",H844=""),"",IF(H844&gt;G844,H844-G844,0))</f>
        <v/>
      </c>
      <c r="K844" s="18"/>
      <c r="L844" s="22" t="str">
        <f aca="false">IF(G844="","",IF(H844="","Pending",IF(H844&lt;G844,"Short / Not Traced",IF(H844&gt;G844,"Excess Found",IF(K844="Yes","Location Mismatch","Verified")))))</f>
        <v/>
      </c>
      <c r="M844" s="18"/>
      <c r="N844" s="21" t="str">
        <f aca="false">IFERROR(IF(OR(I844="",I844=0),"",F844/G844*I844),"")</f>
        <v/>
      </c>
      <c r="O844" s="18"/>
    </row>
    <row r="845" customFormat="false" ht="15" hidden="false" customHeight="false" outlineLevel="0" collapsed="false">
      <c r="A845" s="18"/>
      <c r="B845" s="18"/>
      <c r="C845" s="18"/>
      <c r="D845" s="18"/>
      <c r="E845" s="18"/>
      <c r="F845" s="20"/>
      <c r="G845" s="18"/>
      <c r="H845" s="18"/>
      <c r="I845" s="21" t="str">
        <f aca="false">IF(OR(G845="",H845=""),"",IF(G845&gt;H845,G845-H845,0))</f>
        <v/>
      </c>
      <c r="J845" s="21" t="str">
        <f aca="false">IF(OR(G845="",H845=""),"",IF(H845&gt;G845,H845-G845,0))</f>
        <v/>
      </c>
      <c r="K845" s="18"/>
      <c r="L845" s="22" t="str">
        <f aca="false">IF(G845="","",IF(H845="","Pending",IF(H845&lt;G845,"Short / Not Traced",IF(H845&gt;G845,"Excess Found",IF(K845="Yes","Location Mismatch","Verified")))))</f>
        <v/>
      </c>
      <c r="M845" s="18"/>
      <c r="N845" s="21" t="str">
        <f aca="false">IFERROR(IF(OR(I845="",I845=0),"",F845/G845*I845),"")</f>
        <v/>
      </c>
      <c r="O845" s="18"/>
    </row>
    <row r="846" customFormat="false" ht="15" hidden="false" customHeight="false" outlineLevel="0" collapsed="false">
      <c r="A846" s="18"/>
      <c r="B846" s="18"/>
      <c r="C846" s="18"/>
      <c r="D846" s="18"/>
      <c r="E846" s="18"/>
      <c r="F846" s="20"/>
      <c r="G846" s="18"/>
      <c r="H846" s="18"/>
      <c r="I846" s="21" t="str">
        <f aca="false">IF(OR(G846="",H846=""),"",IF(G846&gt;H846,G846-H846,0))</f>
        <v/>
      </c>
      <c r="J846" s="21" t="str">
        <f aca="false">IF(OR(G846="",H846=""),"",IF(H846&gt;G846,H846-G846,0))</f>
        <v/>
      </c>
      <c r="K846" s="18"/>
      <c r="L846" s="22" t="str">
        <f aca="false">IF(G846="","",IF(H846="","Pending",IF(H846&lt;G846,"Short / Not Traced",IF(H846&gt;G846,"Excess Found",IF(K846="Yes","Location Mismatch","Verified")))))</f>
        <v/>
      </c>
      <c r="M846" s="18"/>
      <c r="N846" s="21" t="str">
        <f aca="false">IFERROR(IF(OR(I846="",I846=0),"",F846/G846*I846),"")</f>
        <v/>
      </c>
      <c r="O846" s="18"/>
    </row>
    <row r="847" customFormat="false" ht="15" hidden="false" customHeight="false" outlineLevel="0" collapsed="false">
      <c r="A847" s="18"/>
      <c r="B847" s="18"/>
      <c r="C847" s="18"/>
      <c r="D847" s="18"/>
      <c r="E847" s="18"/>
      <c r="F847" s="20"/>
      <c r="G847" s="18"/>
      <c r="H847" s="18"/>
      <c r="I847" s="21" t="str">
        <f aca="false">IF(OR(G847="",H847=""),"",IF(G847&gt;H847,G847-H847,0))</f>
        <v/>
      </c>
      <c r="J847" s="21" t="str">
        <f aca="false">IF(OR(G847="",H847=""),"",IF(H847&gt;G847,H847-G847,0))</f>
        <v/>
      </c>
      <c r="K847" s="18"/>
      <c r="L847" s="22" t="str">
        <f aca="false">IF(G847="","",IF(H847="","Pending",IF(H847&lt;G847,"Short / Not Traced",IF(H847&gt;G847,"Excess Found",IF(K847="Yes","Location Mismatch","Verified")))))</f>
        <v/>
      </c>
      <c r="M847" s="18"/>
      <c r="N847" s="21" t="str">
        <f aca="false">IFERROR(IF(OR(I847="",I847=0),"",F847/G847*I847),"")</f>
        <v/>
      </c>
      <c r="O847" s="18"/>
    </row>
    <row r="848" customFormat="false" ht="15" hidden="false" customHeight="false" outlineLevel="0" collapsed="false">
      <c r="A848" s="18"/>
      <c r="B848" s="18"/>
      <c r="C848" s="18"/>
      <c r="D848" s="18"/>
      <c r="E848" s="18"/>
      <c r="F848" s="20"/>
      <c r="G848" s="18"/>
      <c r="H848" s="18"/>
      <c r="I848" s="21" t="str">
        <f aca="false">IF(OR(G848="",H848=""),"",IF(G848&gt;H848,G848-H848,0))</f>
        <v/>
      </c>
      <c r="J848" s="21" t="str">
        <f aca="false">IF(OR(G848="",H848=""),"",IF(H848&gt;G848,H848-G848,0))</f>
        <v/>
      </c>
      <c r="K848" s="18"/>
      <c r="L848" s="22" t="str">
        <f aca="false">IF(G848="","",IF(H848="","Pending",IF(H848&lt;G848,"Short / Not Traced",IF(H848&gt;G848,"Excess Found",IF(K848="Yes","Location Mismatch","Verified")))))</f>
        <v/>
      </c>
      <c r="M848" s="18"/>
      <c r="N848" s="21" t="str">
        <f aca="false">IFERROR(IF(OR(I848="",I848=0),"",F848/G848*I848),"")</f>
        <v/>
      </c>
      <c r="O848" s="18"/>
    </row>
    <row r="849" customFormat="false" ht="15" hidden="false" customHeight="false" outlineLevel="0" collapsed="false">
      <c r="A849" s="18"/>
      <c r="B849" s="18"/>
      <c r="C849" s="18"/>
      <c r="D849" s="18"/>
      <c r="E849" s="18"/>
      <c r="F849" s="20"/>
      <c r="G849" s="18"/>
      <c r="H849" s="18"/>
      <c r="I849" s="21" t="str">
        <f aca="false">IF(OR(G849="",H849=""),"",IF(G849&gt;H849,G849-H849,0))</f>
        <v/>
      </c>
      <c r="J849" s="21" t="str">
        <f aca="false">IF(OR(G849="",H849=""),"",IF(H849&gt;G849,H849-G849,0))</f>
        <v/>
      </c>
      <c r="K849" s="18"/>
      <c r="L849" s="22" t="str">
        <f aca="false">IF(G849="","",IF(H849="","Pending",IF(H849&lt;G849,"Short / Not Traced",IF(H849&gt;G849,"Excess Found",IF(K849="Yes","Location Mismatch","Verified")))))</f>
        <v/>
      </c>
      <c r="M849" s="18"/>
      <c r="N849" s="21" t="str">
        <f aca="false">IFERROR(IF(OR(I849="",I849=0),"",F849/G849*I849),"")</f>
        <v/>
      </c>
      <c r="O849" s="18"/>
    </row>
    <row r="850" customFormat="false" ht="15" hidden="false" customHeight="false" outlineLevel="0" collapsed="false">
      <c r="A850" s="18"/>
      <c r="B850" s="18"/>
      <c r="C850" s="18"/>
      <c r="D850" s="18"/>
      <c r="E850" s="18"/>
      <c r="F850" s="20"/>
      <c r="G850" s="18"/>
      <c r="H850" s="18"/>
      <c r="I850" s="21" t="str">
        <f aca="false">IF(OR(G850="",H850=""),"",IF(G850&gt;H850,G850-H850,0))</f>
        <v/>
      </c>
      <c r="J850" s="21" t="str">
        <f aca="false">IF(OR(G850="",H850=""),"",IF(H850&gt;G850,H850-G850,0))</f>
        <v/>
      </c>
      <c r="K850" s="18"/>
      <c r="L850" s="22" t="str">
        <f aca="false">IF(G850="","",IF(H850="","Pending",IF(H850&lt;G850,"Short / Not Traced",IF(H850&gt;G850,"Excess Found",IF(K850="Yes","Location Mismatch","Verified")))))</f>
        <v/>
      </c>
      <c r="M850" s="18"/>
      <c r="N850" s="21" t="str">
        <f aca="false">IFERROR(IF(OR(I850="",I850=0),"",F850/G850*I850),"")</f>
        <v/>
      </c>
      <c r="O850" s="18"/>
    </row>
    <row r="851" customFormat="false" ht="15" hidden="false" customHeight="false" outlineLevel="0" collapsed="false">
      <c r="A851" s="18"/>
      <c r="B851" s="18"/>
      <c r="C851" s="18"/>
      <c r="D851" s="18"/>
      <c r="E851" s="18"/>
      <c r="F851" s="20"/>
      <c r="G851" s="18"/>
      <c r="H851" s="18"/>
      <c r="I851" s="21" t="str">
        <f aca="false">IF(OR(G851="",H851=""),"",IF(G851&gt;H851,G851-H851,0))</f>
        <v/>
      </c>
      <c r="J851" s="21" t="str">
        <f aca="false">IF(OR(G851="",H851=""),"",IF(H851&gt;G851,H851-G851,0))</f>
        <v/>
      </c>
      <c r="K851" s="18"/>
      <c r="L851" s="22" t="str">
        <f aca="false">IF(G851="","",IF(H851="","Pending",IF(H851&lt;G851,"Short / Not Traced",IF(H851&gt;G851,"Excess Found",IF(K851="Yes","Location Mismatch","Verified")))))</f>
        <v/>
      </c>
      <c r="M851" s="18"/>
      <c r="N851" s="21" t="str">
        <f aca="false">IFERROR(IF(OR(I851="",I851=0),"",F851/G851*I851),"")</f>
        <v/>
      </c>
      <c r="O851" s="18"/>
    </row>
    <row r="852" customFormat="false" ht="15" hidden="false" customHeight="false" outlineLevel="0" collapsed="false">
      <c r="A852" s="18"/>
      <c r="B852" s="18"/>
      <c r="C852" s="18"/>
      <c r="D852" s="18"/>
      <c r="E852" s="18"/>
      <c r="F852" s="20"/>
      <c r="G852" s="18"/>
      <c r="H852" s="18"/>
      <c r="I852" s="21" t="str">
        <f aca="false">IF(OR(G852="",H852=""),"",IF(G852&gt;H852,G852-H852,0))</f>
        <v/>
      </c>
      <c r="J852" s="21" t="str">
        <f aca="false">IF(OR(G852="",H852=""),"",IF(H852&gt;G852,H852-G852,0))</f>
        <v/>
      </c>
      <c r="K852" s="18"/>
      <c r="L852" s="22" t="str">
        <f aca="false">IF(G852="","",IF(H852="","Pending",IF(H852&lt;G852,"Short / Not Traced",IF(H852&gt;G852,"Excess Found",IF(K852="Yes","Location Mismatch","Verified")))))</f>
        <v/>
      </c>
      <c r="M852" s="18"/>
      <c r="N852" s="21" t="str">
        <f aca="false">IFERROR(IF(OR(I852="",I852=0),"",F852/G852*I852),"")</f>
        <v/>
      </c>
      <c r="O852" s="18"/>
    </row>
    <row r="853" customFormat="false" ht="15" hidden="false" customHeight="false" outlineLevel="0" collapsed="false">
      <c r="A853" s="18"/>
      <c r="B853" s="18"/>
      <c r="C853" s="18"/>
      <c r="D853" s="18"/>
      <c r="E853" s="18"/>
      <c r="F853" s="20"/>
      <c r="G853" s="18"/>
      <c r="H853" s="18"/>
      <c r="I853" s="21" t="str">
        <f aca="false">IF(OR(G853="",H853=""),"",IF(G853&gt;H853,G853-H853,0))</f>
        <v/>
      </c>
      <c r="J853" s="21" t="str">
        <f aca="false">IF(OR(G853="",H853=""),"",IF(H853&gt;G853,H853-G853,0))</f>
        <v/>
      </c>
      <c r="K853" s="18"/>
      <c r="L853" s="22" t="str">
        <f aca="false">IF(G853="","",IF(H853="","Pending",IF(H853&lt;G853,"Short / Not Traced",IF(H853&gt;G853,"Excess Found",IF(K853="Yes","Location Mismatch","Verified")))))</f>
        <v/>
      </c>
      <c r="M853" s="18"/>
      <c r="N853" s="21" t="str">
        <f aca="false">IFERROR(IF(OR(I853="",I853=0),"",F853/G853*I853),"")</f>
        <v/>
      </c>
      <c r="O853" s="18"/>
    </row>
    <row r="854" customFormat="false" ht="15" hidden="false" customHeight="false" outlineLevel="0" collapsed="false">
      <c r="A854" s="18"/>
      <c r="B854" s="18"/>
      <c r="C854" s="18"/>
      <c r="D854" s="18"/>
      <c r="E854" s="18"/>
      <c r="F854" s="20"/>
      <c r="G854" s="18"/>
      <c r="H854" s="18"/>
      <c r="I854" s="21" t="str">
        <f aca="false">IF(OR(G854="",H854=""),"",IF(G854&gt;H854,G854-H854,0))</f>
        <v/>
      </c>
      <c r="J854" s="21" t="str">
        <f aca="false">IF(OR(G854="",H854=""),"",IF(H854&gt;G854,H854-G854,0))</f>
        <v/>
      </c>
      <c r="K854" s="18"/>
      <c r="L854" s="22" t="str">
        <f aca="false">IF(G854="","",IF(H854="","Pending",IF(H854&lt;G854,"Short / Not Traced",IF(H854&gt;G854,"Excess Found",IF(K854="Yes","Location Mismatch","Verified")))))</f>
        <v/>
      </c>
      <c r="M854" s="18"/>
      <c r="N854" s="21" t="str">
        <f aca="false">IFERROR(IF(OR(I854="",I854=0),"",F854/G854*I854),"")</f>
        <v/>
      </c>
      <c r="O854" s="18"/>
    </row>
    <row r="855" customFormat="false" ht="15" hidden="false" customHeight="false" outlineLevel="0" collapsed="false">
      <c r="A855" s="18"/>
      <c r="B855" s="18"/>
      <c r="C855" s="18"/>
      <c r="D855" s="18"/>
      <c r="E855" s="18"/>
      <c r="F855" s="20"/>
      <c r="G855" s="18"/>
      <c r="H855" s="18"/>
      <c r="I855" s="21" t="str">
        <f aca="false">IF(OR(G855="",H855=""),"",IF(G855&gt;H855,G855-H855,0))</f>
        <v/>
      </c>
      <c r="J855" s="21" t="str">
        <f aca="false">IF(OR(G855="",H855=""),"",IF(H855&gt;G855,H855-G855,0))</f>
        <v/>
      </c>
      <c r="K855" s="18"/>
      <c r="L855" s="22" t="str">
        <f aca="false">IF(G855="","",IF(H855="","Pending",IF(H855&lt;G855,"Short / Not Traced",IF(H855&gt;G855,"Excess Found",IF(K855="Yes","Location Mismatch","Verified")))))</f>
        <v/>
      </c>
      <c r="M855" s="18"/>
      <c r="N855" s="21" t="str">
        <f aca="false">IFERROR(IF(OR(I855="",I855=0),"",F855/G855*I855),"")</f>
        <v/>
      </c>
      <c r="O855" s="18"/>
    </row>
    <row r="856" customFormat="false" ht="15" hidden="false" customHeight="false" outlineLevel="0" collapsed="false">
      <c r="A856" s="18"/>
      <c r="B856" s="18"/>
      <c r="C856" s="18"/>
      <c r="D856" s="18"/>
      <c r="E856" s="18"/>
      <c r="F856" s="20"/>
      <c r="G856" s="18"/>
      <c r="H856" s="18"/>
      <c r="I856" s="21" t="str">
        <f aca="false">IF(OR(G856="",H856=""),"",IF(G856&gt;H856,G856-H856,0))</f>
        <v/>
      </c>
      <c r="J856" s="21" t="str">
        <f aca="false">IF(OR(G856="",H856=""),"",IF(H856&gt;G856,H856-G856,0))</f>
        <v/>
      </c>
      <c r="K856" s="18"/>
      <c r="L856" s="22" t="str">
        <f aca="false">IF(G856="","",IF(H856="","Pending",IF(H856&lt;G856,"Short / Not Traced",IF(H856&gt;G856,"Excess Found",IF(K856="Yes","Location Mismatch","Verified")))))</f>
        <v/>
      </c>
      <c r="M856" s="18"/>
      <c r="N856" s="21" t="str">
        <f aca="false">IFERROR(IF(OR(I856="",I856=0),"",F856/G856*I856),"")</f>
        <v/>
      </c>
      <c r="O856" s="18"/>
    </row>
    <row r="857" customFormat="false" ht="15" hidden="false" customHeight="false" outlineLevel="0" collapsed="false">
      <c r="A857" s="18"/>
      <c r="B857" s="18"/>
      <c r="C857" s="18"/>
      <c r="D857" s="18"/>
      <c r="E857" s="18"/>
      <c r="F857" s="20"/>
      <c r="G857" s="18"/>
      <c r="H857" s="18"/>
      <c r="I857" s="21" t="str">
        <f aca="false">IF(OR(G857="",H857=""),"",IF(G857&gt;H857,G857-H857,0))</f>
        <v/>
      </c>
      <c r="J857" s="21" t="str">
        <f aca="false">IF(OR(G857="",H857=""),"",IF(H857&gt;G857,H857-G857,0))</f>
        <v/>
      </c>
      <c r="K857" s="18"/>
      <c r="L857" s="22" t="str">
        <f aca="false">IF(G857="","",IF(H857="","Pending",IF(H857&lt;G857,"Short / Not Traced",IF(H857&gt;G857,"Excess Found",IF(K857="Yes","Location Mismatch","Verified")))))</f>
        <v/>
      </c>
      <c r="M857" s="18"/>
      <c r="N857" s="21" t="str">
        <f aca="false">IFERROR(IF(OR(I857="",I857=0),"",F857/G857*I857),"")</f>
        <v/>
      </c>
      <c r="O857" s="18"/>
    </row>
    <row r="858" customFormat="false" ht="15" hidden="false" customHeight="false" outlineLevel="0" collapsed="false">
      <c r="A858" s="18"/>
      <c r="B858" s="18"/>
      <c r="C858" s="18"/>
      <c r="D858" s="18"/>
      <c r="E858" s="18"/>
      <c r="F858" s="20"/>
      <c r="G858" s="18"/>
      <c r="H858" s="18"/>
      <c r="I858" s="21" t="str">
        <f aca="false">IF(OR(G858="",H858=""),"",IF(G858&gt;H858,G858-H858,0))</f>
        <v/>
      </c>
      <c r="J858" s="21" t="str">
        <f aca="false">IF(OR(G858="",H858=""),"",IF(H858&gt;G858,H858-G858,0))</f>
        <v/>
      </c>
      <c r="K858" s="18"/>
      <c r="L858" s="22" t="str">
        <f aca="false">IF(G858="","",IF(H858="","Pending",IF(H858&lt;G858,"Short / Not Traced",IF(H858&gt;G858,"Excess Found",IF(K858="Yes","Location Mismatch","Verified")))))</f>
        <v/>
      </c>
      <c r="M858" s="18"/>
      <c r="N858" s="21" t="str">
        <f aca="false">IFERROR(IF(OR(I858="",I858=0),"",F858/G858*I858),"")</f>
        <v/>
      </c>
      <c r="O858" s="18"/>
    </row>
    <row r="859" customFormat="false" ht="15" hidden="false" customHeight="false" outlineLevel="0" collapsed="false">
      <c r="A859" s="18"/>
      <c r="B859" s="18"/>
      <c r="C859" s="18"/>
      <c r="D859" s="18"/>
      <c r="E859" s="18"/>
      <c r="F859" s="20"/>
      <c r="G859" s="18"/>
      <c r="H859" s="18"/>
      <c r="I859" s="21" t="str">
        <f aca="false">IF(OR(G859="",H859=""),"",IF(G859&gt;H859,G859-H859,0))</f>
        <v/>
      </c>
      <c r="J859" s="21" t="str">
        <f aca="false">IF(OR(G859="",H859=""),"",IF(H859&gt;G859,H859-G859,0))</f>
        <v/>
      </c>
      <c r="K859" s="18"/>
      <c r="L859" s="22" t="str">
        <f aca="false">IF(G859="","",IF(H859="","Pending",IF(H859&lt;G859,"Short / Not Traced",IF(H859&gt;G859,"Excess Found",IF(K859="Yes","Location Mismatch","Verified")))))</f>
        <v/>
      </c>
      <c r="M859" s="18"/>
      <c r="N859" s="21" t="str">
        <f aca="false">IFERROR(IF(OR(I859="",I859=0),"",F859/G859*I859),"")</f>
        <v/>
      </c>
      <c r="O859" s="18"/>
    </row>
    <row r="860" customFormat="false" ht="15" hidden="false" customHeight="false" outlineLevel="0" collapsed="false">
      <c r="A860" s="18"/>
      <c r="B860" s="18"/>
      <c r="C860" s="18"/>
      <c r="D860" s="18"/>
      <c r="E860" s="18"/>
      <c r="F860" s="20"/>
      <c r="G860" s="18"/>
      <c r="H860" s="18"/>
      <c r="I860" s="21" t="str">
        <f aca="false">IF(OR(G860="",H860=""),"",IF(G860&gt;H860,G860-H860,0))</f>
        <v/>
      </c>
      <c r="J860" s="21" t="str">
        <f aca="false">IF(OR(G860="",H860=""),"",IF(H860&gt;G860,H860-G860,0))</f>
        <v/>
      </c>
      <c r="K860" s="18"/>
      <c r="L860" s="22" t="str">
        <f aca="false">IF(G860="","",IF(H860="","Pending",IF(H860&lt;G860,"Short / Not Traced",IF(H860&gt;G860,"Excess Found",IF(K860="Yes","Location Mismatch","Verified")))))</f>
        <v/>
      </c>
      <c r="M860" s="18"/>
      <c r="N860" s="21" t="str">
        <f aca="false">IFERROR(IF(OR(I860="",I860=0),"",F860/G860*I860),"")</f>
        <v/>
      </c>
      <c r="O860" s="18"/>
    </row>
    <row r="861" customFormat="false" ht="15" hidden="false" customHeight="false" outlineLevel="0" collapsed="false">
      <c r="A861" s="18"/>
      <c r="B861" s="18"/>
      <c r="C861" s="18"/>
      <c r="D861" s="18"/>
      <c r="E861" s="18"/>
      <c r="F861" s="20"/>
      <c r="G861" s="18"/>
      <c r="H861" s="18"/>
      <c r="I861" s="21" t="str">
        <f aca="false">IF(OR(G861="",H861=""),"",IF(G861&gt;H861,G861-H861,0))</f>
        <v/>
      </c>
      <c r="J861" s="21" t="str">
        <f aca="false">IF(OR(G861="",H861=""),"",IF(H861&gt;G861,H861-G861,0))</f>
        <v/>
      </c>
      <c r="K861" s="18"/>
      <c r="L861" s="22" t="str">
        <f aca="false">IF(G861="","",IF(H861="","Pending",IF(H861&lt;G861,"Short / Not Traced",IF(H861&gt;G861,"Excess Found",IF(K861="Yes","Location Mismatch","Verified")))))</f>
        <v/>
      </c>
      <c r="M861" s="18"/>
      <c r="N861" s="21" t="str">
        <f aca="false">IFERROR(IF(OR(I861="",I861=0),"",F861/G861*I861),"")</f>
        <v/>
      </c>
      <c r="O861" s="18"/>
    </row>
    <row r="862" customFormat="false" ht="15" hidden="false" customHeight="false" outlineLevel="0" collapsed="false">
      <c r="A862" s="18"/>
      <c r="B862" s="18"/>
      <c r="C862" s="18"/>
      <c r="D862" s="18"/>
      <c r="E862" s="18"/>
      <c r="F862" s="20"/>
      <c r="G862" s="18"/>
      <c r="H862" s="18"/>
      <c r="I862" s="21" t="str">
        <f aca="false">IF(OR(G862="",H862=""),"",IF(G862&gt;H862,G862-H862,0))</f>
        <v/>
      </c>
      <c r="J862" s="21" t="str">
        <f aca="false">IF(OR(G862="",H862=""),"",IF(H862&gt;G862,H862-G862,0))</f>
        <v/>
      </c>
      <c r="K862" s="18"/>
      <c r="L862" s="22" t="str">
        <f aca="false">IF(G862="","",IF(H862="","Pending",IF(H862&lt;G862,"Short / Not Traced",IF(H862&gt;G862,"Excess Found",IF(K862="Yes","Location Mismatch","Verified")))))</f>
        <v/>
      </c>
      <c r="M862" s="18"/>
      <c r="N862" s="21" t="str">
        <f aca="false">IFERROR(IF(OR(I862="",I862=0),"",F862/G862*I862),"")</f>
        <v/>
      </c>
      <c r="O862" s="18"/>
    </row>
    <row r="863" customFormat="false" ht="15" hidden="false" customHeight="false" outlineLevel="0" collapsed="false">
      <c r="A863" s="18"/>
      <c r="B863" s="18"/>
      <c r="C863" s="18"/>
      <c r="D863" s="18"/>
      <c r="E863" s="18"/>
      <c r="F863" s="20"/>
      <c r="G863" s="18"/>
      <c r="H863" s="18"/>
      <c r="I863" s="21" t="str">
        <f aca="false">IF(OR(G863="",H863=""),"",IF(G863&gt;H863,G863-H863,0))</f>
        <v/>
      </c>
      <c r="J863" s="21" t="str">
        <f aca="false">IF(OR(G863="",H863=""),"",IF(H863&gt;G863,H863-G863,0))</f>
        <v/>
      </c>
      <c r="K863" s="18"/>
      <c r="L863" s="22" t="str">
        <f aca="false">IF(G863="","",IF(H863="","Pending",IF(H863&lt;G863,"Short / Not Traced",IF(H863&gt;G863,"Excess Found",IF(K863="Yes","Location Mismatch","Verified")))))</f>
        <v/>
      </c>
      <c r="M863" s="18"/>
      <c r="N863" s="21" t="str">
        <f aca="false">IFERROR(IF(OR(I863="",I863=0),"",F863/G863*I863),"")</f>
        <v/>
      </c>
      <c r="O863" s="18"/>
    </row>
    <row r="864" customFormat="false" ht="15" hidden="false" customHeight="false" outlineLevel="0" collapsed="false">
      <c r="A864" s="18"/>
      <c r="B864" s="18"/>
      <c r="C864" s="18"/>
      <c r="D864" s="18"/>
      <c r="E864" s="18"/>
      <c r="F864" s="20"/>
      <c r="G864" s="18"/>
      <c r="H864" s="18"/>
      <c r="I864" s="21" t="str">
        <f aca="false">IF(OR(G864="",H864=""),"",IF(G864&gt;H864,G864-H864,0))</f>
        <v/>
      </c>
      <c r="J864" s="21" t="str">
        <f aca="false">IF(OR(G864="",H864=""),"",IF(H864&gt;G864,H864-G864,0))</f>
        <v/>
      </c>
      <c r="K864" s="18"/>
      <c r="L864" s="22" t="str">
        <f aca="false">IF(G864="","",IF(H864="","Pending",IF(H864&lt;G864,"Short / Not Traced",IF(H864&gt;G864,"Excess Found",IF(K864="Yes","Location Mismatch","Verified")))))</f>
        <v/>
      </c>
      <c r="M864" s="18"/>
      <c r="N864" s="21" t="str">
        <f aca="false">IFERROR(IF(OR(I864="",I864=0),"",F864/G864*I864),"")</f>
        <v/>
      </c>
      <c r="O864" s="18"/>
    </row>
    <row r="865" customFormat="false" ht="15" hidden="false" customHeight="false" outlineLevel="0" collapsed="false">
      <c r="A865" s="18"/>
      <c r="B865" s="18"/>
      <c r="C865" s="18"/>
      <c r="D865" s="18"/>
      <c r="E865" s="18"/>
      <c r="F865" s="20"/>
      <c r="G865" s="18"/>
      <c r="H865" s="18"/>
      <c r="I865" s="21" t="str">
        <f aca="false">IF(OR(G865="",H865=""),"",IF(G865&gt;H865,G865-H865,0))</f>
        <v/>
      </c>
      <c r="J865" s="21" t="str">
        <f aca="false">IF(OR(G865="",H865=""),"",IF(H865&gt;G865,H865-G865,0))</f>
        <v/>
      </c>
      <c r="K865" s="18"/>
      <c r="L865" s="22" t="str">
        <f aca="false">IF(G865="","",IF(H865="","Pending",IF(H865&lt;G865,"Short / Not Traced",IF(H865&gt;G865,"Excess Found",IF(K865="Yes","Location Mismatch","Verified")))))</f>
        <v/>
      </c>
      <c r="M865" s="18"/>
      <c r="N865" s="21" t="str">
        <f aca="false">IFERROR(IF(OR(I865="",I865=0),"",F865/G865*I865),"")</f>
        <v/>
      </c>
      <c r="O865" s="18"/>
    </row>
    <row r="866" customFormat="false" ht="15" hidden="false" customHeight="false" outlineLevel="0" collapsed="false">
      <c r="A866" s="18"/>
      <c r="B866" s="18"/>
      <c r="C866" s="18"/>
      <c r="D866" s="18"/>
      <c r="E866" s="18"/>
      <c r="F866" s="20"/>
      <c r="G866" s="18"/>
      <c r="H866" s="18"/>
      <c r="I866" s="21" t="str">
        <f aca="false">IF(OR(G866="",H866=""),"",IF(G866&gt;H866,G866-H866,0))</f>
        <v/>
      </c>
      <c r="J866" s="21" t="str">
        <f aca="false">IF(OR(G866="",H866=""),"",IF(H866&gt;G866,H866-G866,0))</f>
        <v/>
      </c>
      <c r="K866" s="18"/>
      <c r="L866" s="22" t="str">
        <f aca="false">IF(G866="","",IF(H866="","Pending",IF(H866&lt;G866,"Short / Not Traced",IF(H866&gt;G866,"Excess Found",IF(K866="Yes","Location Mismatch","Verified")))))</f>
        <v/>
      </c>
      <c r="M866" s="18"/>
      <c r="N866" s="21" t="str">
        <f aca="false">IFERROR(IF(OR(I866="",I866=0),"",F866/G866*I866),"")</f>
        <v/>
      </c>
      <c r="O866" s="18"/>
    </row>
    <row r="867" customFormat="false" ht="15" hidden="false" customHeight="false" outlineLevel="0" collapsed="false">
      <c r="A867" s="18"/>
      <c r="B867" s="18"/>
      <c r="C867" s="18"/>
      <c r="D867" s="18"/>
      <c r="E867" s="18"/>
      <c r="F867" s="20"/>
      <c r="G867" s="18"/>
      <c r="H867" s="18"/>
      <c r="I867" s="21" t="str">
        <f aca="false">IF(OR(G867="",H867=""),"",IF(G867&gt;H867,G867-H867,0))</f>
        <v/>
      </c>
      <c r="J867" s="21" t="str">
        <f aca="false">IF(OR(G867="",H867=""),"",IF(H867&gt;G867,H867-G867,0))</f>
        <v/>
      </c>
      <c r="K867" s="18"/>
      <c r="L867" s="22" t="str">
        <f aca="false">IF(G867="","",IF(H867="","Pending",IF(H867&lt;G867,"Short / Not Traced",IF(H867&gt;G867,"Excess Found",IF(K867="Yes","Location Mismatch","Verified")))))</f>
        <v/>
      </c>
      <c r="M867" s="18"/>
      <c r="N867" s="21" t="str">
        <f aca="false">IFERROR(IF(OR(I867="",I867=0),"",F867/G867*I867),"")</f>
        <v/>
      </c>
      <c r="O867" s="18"/>
    </row>
    <row r="868" customFormat="false" ht="15" hidden="false" customHeight="false" outlineLevel="0" collapsed="false">
      <c r="A868" s="18"/>
      <c r="B868" s="18"/>
      <c r="C868" s="18"/>
      <c r="D868" s="18"/>
      <c r="E868" s="18"/>
      <c r="F868" s="20"/>
      <c r="G868" s="18"/>
      <c r="H868" s="18"/>
      <c r="I868" s="21" t="str">
        <f aca="false">IF(OR(G868="",H868=""),"",IF(G868&gt;H868,G868-H868,0))</f>
        <v/>
      </c>
      <c r="J868" s="21" t="str">
        <f aca="false">IF(OR(G868="",H868=""),"",IF(H868&gt;G868,H868-G868,0))</f>
        <v/>
      </c>
      <c r="K868" s="18"/>
      <c r="L868" s="22" t="str">
        <f aca="false">IF(G868="","",IF(H868="","Pending",IF(H868&lt;G868,"Short / Not Traced",IF(H868&gt;G868,"Excess Found",IF(K868="Yes","Location Mismatch","Verified")))))</f>
        <v/>
      </c>
      <c r="M868" s="18"/>
      <c r="N868" s="21" t="str">
        <f aca="false">IFERROR(IF(OR(I868="",I868=0),"",F868/G868*I868),"")</f>
        <v/>
      </c>
      <c r="O868" s="18"/>
    </row>
    <row r="869" customFormat="false" ht="15" hidden="false" customHeight="false" outlineLevel="0" collapsed="false">
      <c r="A869" s="18"/>
      <c r="B869" s="18"/>
      <c r="C869" s="18"/>
      <c r="D869" s="18"/>
      <c r="E869" s="18"/>
      <c r="F869" s="20"/>
      <c r="G869" s="18"/>
      <c r="H869" s="18"/>
      <c r="I869" s="21" t="str">
        <f aca="false">IF(OR(G869="",H869=""),"",IF(G869&gt;H869,G869-H869,0))</f>
        <v/>
      </c>
      <c r="J869" s="21" t="str">
        <f aca="false">IF(OR(G869="",H869=""),"",IF(H869&gt;G869,H869-G869,0))</f>
        <v/>
      </c>
      <c r="K869" s="18"/>
      <c r="L869" s="22" t="str">
        <f aca="false">IF(G869="","",IF(H869="","Pending",IF(H869&lt;G869,"Short / Not Traced",IF(H869&gt;G869,"Excess Found",IF(K869="Yes","Location Mismatch","Verified")))))</f>
        <v/>
      </c>
      <c r="M869" s="18"/>
      <c r="N869" s="21" t="str">
        <f aca="false">IFERROR(IF(OR(I869="",I869=0),"",F869/G869*I869),"")</f>
        <v/>
      </c>
      <c r="O869" s="18"/>
    </row>
    <row r="870" customFormat="false" ht="15" hidden="false" customHeight="false" outlineLevel="0" collapsed="false">
      <c r="A870" s="18"/>
      <c r="B870" s="18"/>
      <c r="C870" s="18"/>
      <c r="D870" s="18"/>
      <c r="E870" s="18"/>
      <c r="F870" s="20"/>
      <c r="G870" s="18"/>
      <c r="H870" s="18"/>
      <c r="I870" s="21" t="str">
        <f aca="false">IF(OR(G870="",H870=""),"",IF(G870&gt;H870,G870-H870,0))</f>
        <v/>
      </c>
      <c r="J870" s="21" t="str">
        <f aca="false">IF(OR(G870="",H870=""),"",IF(H870&gt;G870,H870-G870,0))</f>
        <v/>
      </c>
      <c r="K870" s="18"/>
      <c r="L870" s="22" t="str">
        <f aca="false">IF(G870="","",IF(H870="","Pending",IF(H870&lt;G870,"Short / Not Traced",IF(H870&gt;G870,"Excess Found",IF(K870="Yes","Location Mismatch","Verified")))))</f>
        <v/>
      </c>
      <c r="M870" s="18"/>
      <c r="N870" s="21" t="str">
        <f aca="false">IFERROR(IF(OR(I870="",I870=0),"",F870/G870*I870),"")</f>
        <v/>
      </c>
      <c r="O870" s="18"/>
    </row>
    <row r="871" customFormat="false" ht="15" hidden="false" customHeight="false" outlineLevel="0" collapsed="false">
      <c r="A871" s="18"/>
      <c r="B871" s="18"/>
      <c r="C871" s="18"/>
      <c r="D871" s="18"/>
      <c r="E871" s="18"/>
      <c r="F871" s="20"/>
      <c r="G871" s="18"/>
      <c r="H871" s="18"/>
      <c r="I871" s="21" t="str">
        <f aca="false">IF(OR(G871="",H871=""),"",IF(G871&gt;H871,G871-H871,0))</f>
        <v/>
      </c>
      <c r="J871" s="21" t="str">
        <f aca="false">IF(OR(G871="",H871=""),"",IF(H871&gt;G871,H871-G871,0))</f>
        <v/>
      </c>
      <c r="K871" s="18"/>
      <c r="L871" s="22" t="str">
        <f aca="false">IF(G871="","",IF(H871="","Pending",IF(H871&lt;G871,"Short / Not Traced",IF(H871&gt;G871,"Excess Found",IF(K871="Yes","Location Mismatch","Verified")))))</f>
        <v/>
      </c>
      <c r="M871" s="18"/>
      <c r="N871" s="21" t="str">
        <f aca="false">IFERROR(IF(OR(I871="",I871=0),"",F871/G871*I871),"")</f>
        <v/>
      </c>
      <c r="O871" s="18"/>
    </row>
    <row r="872" customFormat="false" ht="15" hidden="false" customHeight="false" outlineLevel="0" collapsed="false">
      <c r="A872" s="18"/>
      <c r="B872" s="18"/>
      <c r="C872" s="18"/>
      <c r="D872" s="18"/>
      <c r="E872" s="18"/>
      <c r="F872" s="20"/>
      <c r="G872" s="18"/>
      <c r="H872" s="18"/>
      <c r="I872" s="21" t="str">
        <f aca="false">IF(OR(G872="",H872=""),"",IF(G872&gt;H872,G872-H872,0))</f>
        <v/>
      </c>
      <c r="J872" s="21" t="str">
        <f aca="false">IF(OR(G872="",H872=""),"",IF(H872&gt;G872,H872-G872,0))</f>
        <v/>
      </c>
      <c r="K872" s="18"/>
      <c r="L872" s="22" t="str">
        <f aca="false">IF(G872="","",IF(H872="","Pending",IF(H872&lt;G872,"Short / Not Traced",IF(H872&gt;G872,"Excess Found",IF(K872="Yes","Location Mismatch","Verified")))))</f>
        <v/>
      </c>
      <c r="M872" s="18"/>
      <c r="N872" s="21" t="str">
        <f aca="false">IFERROR(IF(OR(I872="",I872=0),"",F872/G872*I872),"")</f>
        <v/>
      </c>
      <c r="O872" s="18"/>
    </row>
    <row r="873" customFormat="false" ht="15" hidden="false" customHeight="false" outlineLevel="0" collapsed="false">
      <c r="A873" s="18"/>
      <c r="B873" s="18"/>
      <c r="C873" s="18"/>
      <c r="D873" s="18"/>
      <c r="E873" s="18"/>
      <c r="F873" s="20"/>
      <c r="G873" s="18"/>
      <c r="H873" s="18"/>
      <c r="I873" s="21" t="str">
        <f aca="false">IF(OR(G873="",H873=""),"",IF(G873&gt;H873,G873-H873,0))</f>
        <v/>
      </c>
      <c r="J873" s="21" t="str">
        <f aca="false">IF(OR(G873="",H873=""),"",IF(H873&gt;G873,H873-G873,0))</f>
        <v/>
      </c>
      <c r="K873" s="18"/>
      <c r="L873" s="22" t="str">
        <f aca="false">IF(G873="","",IF(H873="","Pending",IF(H873&lt;G873,"Short / Not Traced",IF(H873&gt;G873,"Excess Found",IF(K873="Yes","Location Mismatch","Verified")))))</f>
        <v/>
      </c>
      <c r="M873" s="18"/>
      <c r="N873" s="21" t="str">
        <f aca="false">IFERROR(IF(OR(I873="",I873=0),"",F873/G873*I873),"")</f>
        <v/>
      </c>
      <c r="O873" s="18"/>
    </row>
    <row r="874" customFormat="false" ht="15" hidden="false" customHeight="false" outlineLevel="0" collapsed="false">
      <c r="A874" s="18"/>
      <c r="B874" s="18"/>
      <c r="C874" s="18"/>
      <c r="D874" s="18"/>
      <c r="E874" s="18"/>
      <c r="F874" s="20"/>
      <c r="G874" s="18"/>
      <c r="H874" s="18"/>
      <c r="I874" s="21" t="str">
        <f aca="false">IF(OR(G874="",H874=""),"",IF(G874&gt;H874,G874-H874,0))</f>
        <v/>
      </c>
      <c r="J874" s="21" t="str">
        <f aca="false">IF(OR(G874="",H874=""),"",IF(H874&gt;G874,H874-G874,0))</f>
        <v/>
      </c>
      <c r="K874" s="18"/>
      <c r="L874" s="22" t="str">
        <f aca="false">IF(G874="","",IF(H874="","Pending",IF(H874&lt;G874,"Short / Not Traced",IF(H874&gt;G874,"Excess Found",IF(K874="Yes","Location Mismatch","Verified")))))</f>
        <v/>
      </c>
      <c r="M874" s="18"/>
      <c r="N874" s="21" t="str">
        <f aca="false">IFERROR(IF(OR(I874="",I874=0),"",F874/G874*I874),"")</f>
        <v/>
      </c>
      <c r="O874" s="18"/>
    </row>
    <row r="875" customFormat="false" ht="15" hidden="false" customHeight="false" outlineLevel="0" collapsed="false">
      <c r="A875" s="18"/>
      <c r="B875" s="18"/>
      <c r="C875" s="18"/>
      <c r="D875" s="18"/>
      <c r="E875" s="18"/>
      <c r="F875" s="20"/>
      <c r="G875" s="18"/>
      <c r="H875" s="18"/>
      <c r="I875" s="21" t="str">
        <f aca="false">IF(OR(G875="",H875=""),"",IF(G875&gt;H875,G875-H875,0))</f>
        <v/>
      </c>
      <c r="J875" s="21" t="str">
        <f aca="false">IF(OR(G875="",H875=""),"",IF(H875&gt;G875,H875-G875,0))</f>
        <v/>
      </c>
      <c r="K875" s="18"/>
      <c r="L875" s="22" t="str">
        <f aca="false">IF(G875="","",IF(H875="","Pending",IF(H875&lt;G875,"Short / Not Traced",IF(H875&gt;G875,"Excess Found",IF(K875="Yes","Location Mismatch","Verified")))))</f>
        <v/>
      </c>
      <c r="M875" s="18"/>
      <c r="N875" s="21" t="str">
        <f aca="false">IFERROR(IF(OR(I875="",I875=0),"",F875/G875*I875),"")</f>
        <v/>
      </c>
      <c r="O875" s="18"/>
    </row>
    <row r="876" customFormat="false" ht="15" hidden="false" customHeight="false" outlineLevel="0" collapsed="false">
      <c r="A876" s="18"/>
      <c r="B876" s="18"/>
      <c r="C876" s="18"/>
      <c r="D876" s="18"/>
      <c r="E876" s="18"/>
      <c r="F876" s="20"/>
      <c r="G876" s="18"/>
      <c r="H876" s="18"/>
      <c r="I876" s="21" t="str">
        <f aca="false">IF(OR(G876="",H876=""),"",IF(G876&gt;H876,G876-H876,0))</f>
        <v/>
      </c>
      <c r="J876" s="21" t="str">
        <f aca="false">IF(OR(G876="",H876=""),"",IF(H876&gt;G876,H876-G876,0))</f>
        <v/>
      </c>
      <c r="K876" s="18"/>
      <c r="L876" s="22" t="str">
        <f aca="false">IF(G876="","",IF(H876="","Pending",IF(H876&lt;G876,"Short / Not Traced",IF(H876&gt;G876,"Excess Found",IF(K876="Yes","Location Mismatch","Verified")))))</f>
        <v/>
      </c>
      <c r="M876" s="18"/>
      <c r="N876" s="21" t="str">
        <f aca="false">IFERROR(IF(OR(I876="",I876=0),"",F876/G876*I876),"")</f>
        <v/>
      </c>
      <c r="O876" s="18"/>
    </row>
    <row r="877" customFormat="false" ht="15" hidden="false" customHeight="false" outlineLevel="0" collapsed="false">
      <c r="A877" s="18"/>
      <c r="B877" s="18"/>
      <c r="C877" s="18"/>
      <c r="D877" s="18"/>
      <c r="E877" s="18"/>
      <c r="F877" s="20"/>
      <c r="G877" s="18"/>
      <c r="H877" s="18"/>
      <c r="I877" s="21" t="str">
        <f aca="false">IF(OR(G877="",H877=""),"",IF(G877&gt;H877,G877-H877,0))</f>
        <v/>
      </c>
      <c r="J877" s="21" t="str">
        <f aca="false">IF(OR(G877="",H877=""),"",IF(H877&gt;G877,H877-G877,0))</f>
        <v/>
      </c>
      <c r="K877" s="18"/>
      <c r="L877" s="22" t="str">
        <f aca="false">IF(G877="","",IF(H877="","Pending",IF(H877&lt;G877,"Short / Not Traced",IF(H877&gt;G877,"Excess Found",IF(K877="Yes","Location Mismatch","Verified")))))</f>
        <v/>
      </c>
      <c r="M877" s="18"/>
      <c r="N877" s="21" t="str">
        <f aca="false">IFERROR(IF(OR(I877="",I877=0),"",F877/G877*I877),"")</f>
        <v/>
      </c>
      <c r="O877" s="18"/>
    </row>
    <row r="878" customFormat="false" ht="15" hidden="false" customHeight="false" outlineLevel="0" collapsed="false">
      <c r="A878" s="18"/>
      <c r="B878" s="18"/>
      <c r="C878" s="18"/>
      <c r="D878" s="18"/>
      <c r="E878" s="18"/>
      <c r="F878" s="20"/>
      <c r="G878" s="18"/>
      <c r="H878" s="18"/>
      <c r="I878" s="21" t="str">
        <f aca="false">IF(OR(G878="",H878=""),"",IF(G878&gt;H878,G878-H878,0))</f>
        <v/>
      </c>
      <c r="J878" s="21" t="str">
        <f aca="false">IF(OR(G878="",H878=""),"",IF(H878&gt;G878,H878-G878,0))</f>
        <v/>
      </c>
      <c r="K878" s="18"/>
      <c r="L878" s="22" t="str">
        <f aca="false">IF(G878="","",IF(H878="","Pending",IF(H878&lt;G878,"Short / Not Traced",IF(H878&gt;G878,"Excess Found",IF(K878="Yes","Location Mismatch","Verified")))))</f>
        <v/>
      </c>
      <c r="M878" s="18"/>
      <c r="N878" s="21" t="str">
        <f aca="false">IFERROR(IF(OR(I878="",I878=0),"",F878/G878*I878),"")</f>
        <v/>
      </c>
      <c r="O878" s="18"/>
    </row>
    <row r="879" customFormat="false" ht="15" hidden="false" customHeight="false" outlineLevel="0" collapsed="false">
      <c r="A879" s="18"/>
      <c r="B879" s="18"/>
      <c r="C879" s="18"/>
      <c r="D879" s="18"/>
      <c r="E879" s="18"/>
      <c r="F879" s="20"/>
      <c r="G879" s="18"/>
      <c r="H879" s="18"/>
      <c r="I879" s="21" t="str">
        <f aca="false">IF(OR(G879="",H879=""),"",IF(G879&gt;H879,G879-H879,0))</f>
        <v/>
      </c>
      <c r="J879" s="21" t="str">
        <f aca="false">IF(OR(G879="",H879=""),"",IF(H879&gt;G879,H879-G879,0))</f>
        <v/>
      </c>
      <c r="K879" s="18"/>
      <c r="L879" s="22" t="str">
        <f aca="false">IF(G879="","",IF(H879="","Pending",IF(H879&lt;G879,"Short / Not Traced",IF(H879&gt;G879,"Excess Found",IF(K879="Yes","Location Mismatch","Verified")))))</f>
        <v/>
      </c>
      <c r="M879" s="18"/>
      <c r="N879" s="21" t="str">
        <f aca="false">IFERROR(IF(OR(I879="",I879=0),"",F879/G879*I879),"")</f>
        <v/>
      </c>
      <c r="O879" s="18"/>
    </row>
    <row r="880" customFormat="false" ht="15" hidden="false" customHeight="false" outlineLevel="0" collapsed="false">
      <c r="A880" s="18"/>
      <c r="B880" s="18"/>
      <c r="C880" s="18"/>
      <c r="D880" s="18"/>
      <c r="E880" s="18"/>
      <c r="F880" s="20"/>
      <c r="G880" s="18"/>
      <c r="H880" s="18"/>
      <c r="I880" s="21" t="str">
        <f aca="false">IF(OR(G880="",H880=""),"",IF(G880&gt;H880,G880-H880,0))</f>
        <v/>
      </c>
      <c r="J880" s="21" t="str">
        <f aca="false">IF(OR(G880="",H880=""),"",IF(H880&gt;G880,H880-G880,0))</f>
        <v/>
      </c>
      <c r="K880" s="18"/>
      <c r="L880" s="22" t="str">
        <f aca="false">IF(G880="","",IF(H880="","Pending",IF(H880&lt;G880,"Short / Not Traced",IF(H880&gt;G880,"Excess Found",IF(K880="Yes","Location Mismatch","Verified")))))</f>
        <v/>
      </c>
      <c r="M880" s="18"/>
      <c r="N880" s="21" t="str">
        <f aca="false">IFERROR(IF(OR(I880="",I880=0),"",F880/G880*I880),"")</f>
        <v/>
      </c>
      <c r="O880" s="18"/>
    </row>
    <row r="881" customFormat="false" ht="15" hidden="false" customHeight="false" outlineLevel="0" collapsed="false">
      <c r="A881" s="18"/>
      <c r="B881" s="18"/>
      <c r="C881" s="18"/>
      <c r="D881" s="18"/>
      <c r="E881" s="18"/>
      <c r="F881" s="20"/>
      <c r="G881" s="18"/>
      <c r="H881" s="18"/>
      <c r="I881" s="21" t="str">
        <f aca="false">IF(OR(G881="",H881=""),"",IF(G881&gt;H881,G881-H881,0))</f>
        <v/>
      </c>
      <c r="J881" s="21" t="str">
        <f aca="false">IF(OR(G881="",H881=""),"",IF(H881&gt;G881,H881-G881,0))</f>
        <v/>
      </c>
      <c r="K881" s="18"/>
      <c r="L881" s="22" t="str">
        <f aca="false">IF(G881="","",IF(H881="","Pending",IF(H881&lt;G881,"Short / Not Traced",IF(H881&gt;G881,"Excess Found",IF(K881="Yes","Location Mismatch","Verified")))))</f>
        <v/>
      </c>
      <c r="M881" s="18"/>
      <c r="N881" s="21" t="str">
        <f aca="false">IFERROR(IF(OR(I881="",I881=0),"",F881/G881*I881),"")</f>
        <v/>
      </c>
      <c r="O881" s="18"/>
    </row>
    <row r="882" customFormat="false" ht="15" hidden="false" customHeight="false" outlineLevel="0" collapsed="false">
      <c r="A882" s="18"/>
      <c r="B882" s="18"/>
      <c r="C882" s="18"/>
      <c r="D882" s="18"/>
      <c r="E882" s="18"/>
      <c r="F882" s="20"/>
      <c r="G882" s="18"/>
      <c r="H882" s="18"/>
      <c r="I882" s="21" t="str">
        <f aca="false">IF(OR(G882="",H882=""),"",IF(G882&gt;H882,G882-H882,0))</f>
        <v/>
      </c>
      <c r="J882" s="21" t="str">
        <f aca="false">IF(OR(G882="",H882=""),"",IF(H882&gt;G882,H882-G882,0))</f>
        <v/>
      </c>
      <c r="K882" s="18"/>
      <c r="L882" s="22" t="str">
        <f aca="false">IF(G882="","",IF(H882="","Pending",IF(H882&lt;G882,"Short / Not Traced",IF(H882&gt;G882,"Excess Found",IF(K882="Yes","Location Mismatch","Verified")))))</f>
        <v/>
      </c>
      <c r="M882" s="18"/>
      <c r="N882" s="21" t="str">
        <f aca="false">IFERROR(IF(OR(I882="",I882=0),"",F882/G882*I882),"")</f>
        <v/>
      </c>
      <c r="O882" s="18"/>
    </row>
    <row r="883" customFormat="false" ht="15" hidden="false" customHeight="false" outlineLevel="0" collapsed="false">
      <c r="A883" s="18"/>
      <c r="B883" s="18"/>
      <c r="C883" s="18"/>
      <c r="D883" s="18"/>
      <c r="E883" s="18"/>
      <c r="F883" s="20"/>
      <c r="G883" s="18"/>
      <c r="H883" s="18"/>
      <c r="I883" s="21" t="str">
        <f aca="false">IF(OR(G883="",H883=""),"",IF(G883&gt;H883,G883-H883,0))</f>
        <v/>
      </c>
      <c r="J883" s="21" t="str">
        <f aca="false">IF(OR(G883="",H883=""),"",IF(H883&gt;G883,H883-G883,0))</f>
        <v/>
      </c>
      <c r="K883" s="18"/>
      <c r="L883" s="22" t="str">
        <f aca="false">IF(G883="","",IF(H883="","Pending",IF(H883&lt;G883,"Short / Not Traced",IF(H883&gt;G883,"Excess Found",IF(K883="Yes","Location Mismatch","Verified")))))</f>
        <v/>
      </c>
      <c r="M883" s="18"/>
      <c r="N883" s="21" t="str">
        <f aca="false">IFERROR(IF(OR(I883="",I883=0),"",F883/G883*I883),"")</f>
        <v/>
      </c>
      <c r="O883" s="18"/>
    </row>
    <row r="884" customFormat="false" ht="15" hidden="false" customHeight="false" outlineLevel="0" collapsed="false">
      <c r="A884" s="18"/>
      <c r="B884" s="18"/>
      <c r="C884" s="18"/>
      <c r="D884" s="18"/>
      <c r="E884" s="18"/>
      <c r="F884" s="20"/>
      <c r="G884" s="18"/>
      <c r="H884" s="18"/>
      <c r="I884" s="21" t="str">
        <f aca="false">IF(OR(G884="",H884=""),"",IF(G884&gt;H884,G884-H884,0))</f>
        <v/>
      </c>
      <c r="J884" s="21" t="str">
        <f aca="false">IF(OR(G884="",H884=""),"",IF(H884&gt;G884,H884-G884,0))</f>
        <v/>
      </c>
      <c r="K884" s="18"/>
      <c r="L884" s="22" t="str">
        <f aca="false">IF(G884="","",IF(H884="","Pending",IF(H884&lt;G884,"Short / Not Traced",IF(H884&gt;G884,"Excess Found",IF(K884="Yes","Location Mismatch","Verified")))))</f>
        <v/>
      </c>
      <c r="M884" s="18"/>
      <c r="N884" s="21" t="str">
        <f aca="false">IFERROR(IF(OR(I884="",I884=0),"",F884/G884*I884),"")</f>
        <v/>
      </c>
      <c r="O884" s="18"/>
    </row>
    <row r="885" customFormat="false" ht="15" hidden="false" customHeight="false" outlineLevel="0" collapsed="false">
      <c r="A885" s="18"/>
      <c r="B885" s="18"/>
      <c r="C885" s="18"/>
      <c r="D885" s="18"/>
      <c r="E885" s="18"/>
      <c r="F885" s="20"/>
      <c r="G885" s="18"/>
      <c r="H885" s="18"/>
      <c r="I885" s="21" t="str">
        <f aca="false">IF(OR(G885="",H885=""),"",IF(G885&gt;H885,G885-H885,0))</f>
        <v/>
      </c>
      <c r="J885" s="21" t="str">
        <f aca="false">IF(OR(G885="",H885=""),"",IF(H885&gt;G885,H885-G885,0))</f>
        <v/>
      </c>
      <c r="K885" s="18"/>
      <c r="L885" s="22" t="str">
        <f aca="false">IF(G885="","",IF(H885="","Pending",IF(H885&lt;G885,"Short / Not Traced",IF(H885&gt;G885,"Excess Found",IF(K885="Yes","Location Mismatch","Verified")))))</f>
        <v/>
      </c>
      <c r="M885" s="18"/>
      <c r="N885" s="21" t="str">
        <f aca="false">IFERROR(IF(OR(I885="",I885=0),"",F885/G885*I885),"")</f>
        <v/>
      </c>
      <c r="O885" s="18"/>
    </row>
    <row r="886" customFormat="false" ht="15" hidden="false" customHeight="false" outlineLevel="0" collapsed="false">
      <c r="A886" s="18"/>
      <c r="B886" s="18"/>
      <c r="C886" s="18"/>
      <c r="D886" s="18"/>
      <c r="E886" s="18"/>
      <c r="F886" s="20"/>
      <c r="G886" s="18"/>
      <c r="H886" s="18"/>
      <c r="I886" s="21" t="str">
        <f aca="false">IF(OR(G886="",H886=""),"",IF(G886&gt;H886,G886-H886,0))</f>
        <v/>
      </c>
      <c r="J886" s="21" t="str">
        <f aca="false">IF(OR(G886="",H886=""),"",IF(H886&gt;G886,H886-G886,0))</f>
        <v/>
      </c>
      <c r="K886" s="18"/>
      <c r="L886" s="22" t="str">
        <f aca="false">IF(G886="","",IF(H886="","Pending",IF(H886&lt;G886,"Short / Not Traced",IF(H886&gt;G886,"Excess Found",IF(K886="Yes","Location Mismatch","Verified")))))</f>
        <v/>
      </c>
      <c r="M886" s="18"/>
      <c r="N886" s="21" t="str">
        <f aca="false">IFERROR(IF(OR(I886="",I886=0),"",F886/G886*I886),"")</f>
        <v/>
      </c>
      <c r="O886" s="18"/>
    </row>
    <row r="887" customFormat="false" ht="15" hidden="false" customHeight="false" outlineLevel="0" collapsed="false">
      <c r="A887" s="18"/>
      <c r="B887" s="18"/>
      <c r="C887" s="18"/>
      <c r="D887" s="18"/>
      <c r="E887" s="18"/>
      <c r="F887" s="20"/>
      <c r="G887" s="18"/>
      <c r="H887" s="18"/>
      <c r="I887" s="21" t="str">
        <f aca="false">IF(OR(G887="",H887=""),"",IF(G887&gt;H887,G887-H887,0))</f>
        <v/>
      </c>
      <c r="J887" s="21" t="str">
        <f aca="false">IF(OR(G887="",H887=""),"",IF(H887&gt;G887,H887-G887,0))</f>
        <v/>
      </c>
      <c r="K887" s="18"/>
      <c r="L887" s="22" t="str">
        <f aca="false">IF(G887="","",IF(H887="","Pending",IF(H887&lt;G887,"Short / Not Traced",IF(H887&gt;G887,"Excess Found",IF(K887="Yes","Location Mismatch","Verified")))))</f>
        <v/>
      </c>
      <c r="M887" s="18"/>
      <c r="N887" s="21" t="str">
        <f aca="false">IFERROR(IF(OR(I887="",I887=0),"",F887/G887*I887),"")</f>
        <v/>
      </c>
      <c r="O887" s="18"/>
    </row>
    <row r="888" customFormat="false" ht="15" hidden="false" customHeight="false" outlineLevel="0" collapsed="false">
      <c r="A888" s="18"/>
      <c r="B888" s="18"/>
      <c r="C888" s="18"/>
      <c r="D888" s="18"/>
      <c r="E888" s="18"/>
      <c r="F888" s="20"/>
      <c r="G888" s="18"/>
      <c r="H888" s="18"/>
      <c r="I888" s="21" t="str">
        <f aca="false">IF(OR(G888="",H888=""),"",IF(G888&gt;H888,G888-H888,0))</f>
        <v/>
      </c>
      <c r="J888" s="21" t="str">
        <f aca="false">IF(OR(G888="",H888=""),"",IF(H888&gt;G888,H888-G888,0))</f>
        <v/>
      </c>
      <c r="K888" s="18"/>
      <c r="L888" s="22" t="str">
        <f aca="false">IF(G888="","",IF(H888="","Pending",IF(H888&lt;G888,"Short / Not Traced",IF(H888&gt;G888,"Excess Found",IF(K888="Yes","Location Mismatch","Verified")))))</f>
        <v/>
      </c>
      <c r="M888" s="18"/>
      <c r="N888" s="21" t="str">
        <f aca="false">IFERROR(IF(OR(I888="",I888=0),"",F888/G888*I888),"")</f>
        <v/>
      </c>
      <c r="O888" s="18"/>
    </row>
    <row r="889" customFormat="false" ht="15" hidden="false" customHeight="false" outlineLevel="0" collapsed="false">
      <c r="A889" s="18"/>
      <c r="B889" s="18"/>
      <c r="C889" s="18"/>
      <c r="D889" s="18"/>
      <c r="E889" s="18"/>
      <c r="F889" s="20"/>
      <c r="G889" s="18"/>
      <c r="H889" s="18"/>
      <c r="I889" s="21" t="str">
        <f aca="false">IF(OR(G889="",H889=""),"",IF(G889&gt;H889,G889-H889,0))</f>
        <v/>
      </c>
      <c r="J889" s="21" t="str">
        <f aca="false">IF(OR(G889="",H889=""),"",IF(H889&gt;G889,H889-G889,0))</f>
        <v/>
      </c>
      <c r="K889" s="18"/>
      <c r="L889" s="22" t="str">
        <f aca="false">IF(G889="","",IF(H889="","Pending",IF(H889&lt;G889,"Short / Not Traced",IF(H889&gt;G889,"Excess Found",IF(K889="Yes","Location Mismatch","Verified")))))</f>
        <v/>
      </c>
      <c r="M889" s="18"/>
      <c r="N889" s="21" t="str">
        <f aca="false">IFERROR(IF(OR(I889="",I889=0),"",F889/G889*I889),"")</f>
        <v/>
      </c>
      <c r="O889" s="18"/>
    </row>
    <row r="890" customFormat="false" ht="15" hidden="false" customHeight="false" outlineLevel="0" collapsed="false">
      <c r="A890" s="18"/>
      <c r="B890" s="18"/>
      <c r="C890" s="18"/>
      <c r="D890" s="18"/>
      <c r="E890" s="18"/>
      <c r="F890" s="20"/>
      <c r="G890" s="18"/>
      <c r="H890" s="18"/>
      <c r="I890" s="21" t="str">
        <f aca="false">IF(OR(G890="",H890=""),"",IF(G890&gt;H890,G890-H890,0))</f>
        <v/>
      </c>
      <c r="J890" s="21" t="str">
        <f aca="false">IF(OR(G890="",H890=""),"",IF(H890&gt;G890,H890-G890,0))</f>
        <v/>
      </c>
      <c r="K890" s="18"/>
      <c r="L890" s="22" t="str">
        <f aca="false">IF(G890="","",IF(H890="","Pending",IF(H890&lt;G890,"Short / Not Traced",IF(H890&gt;G890,"Excess Found",IF(K890="Yes","Location Mismatch","Verified")))))</f>
        <v/>
      </c>
      <c r="M890" s="18"/>
      <c r="N890" s="21" t="str">
        <f aca="false">IFERROR(IF(OR(I890="",I890=0),"",F890/G890*I890),"")</f>
        <v/>
      </c>
      <c r="O890" s="18"/>
    </row>
    <row r="891" customFormat="false" ht="15" hidden="false" customHeight="false" outlineLevel="0" collapsed="false">
      <c r="A891" s="18"/>
      <c r="B891" s="18"/>
      <c r="C891" s="18"/>
      <c r="D891" s="18"/>
      <c r="E891" s="18"/>
      <c r="F891" s="20"/>
      <c r="G891" s="18"/>
      <c r="H891" s="18"/>
      <c r="I891" s="21" t="str">
        <f aca="false">IF(OR(G891="",H891=""),"",IF(G891&gt;H891,G891-H891,0))</f>
        <v/>
      </c>
      <c r="J891" s="21" t="str">
        <f aca="false">IF(OR(G891="",H891=""),"",IF(H891&gt;G891,H891-G891,0))</f>
        <v/>
      </c>
      <c r="K891" s="18"/>
      <c r="L891" s="22" t="str">
        <f aca="false">IF(G891="","",IF(H891="","Pending",IF(H891&lt;G891,"Short / Not Traced",IF(H891&gt;G891,"Excess Found",IF(K891="Yes","Location Mismatch","Verified")))))</f>
        <v/>
      </c>
      <c r="M891" s="18"/>
      <c r="N891" s="21" t="str">
        <f aca="false">IFERROR(IF(OR(I891="",I891=0),"",F891/G891*I891),"")</f>
        <v/>
      </c>
      <c r="O891" s="18"/>
    </row>
    <row r="892" customFormat="false" ht="15" hidden="false" customHeight="false" outlineLevel="0" collapsed="false">
      <c r="A892" s="18"/>
      <c r="B892" s="18"/>
      <c r="C892" s="18"/>
      <c r="D892" s="18"/>
      <c r="E892" s="18"/>
      <c r="F892" s="20"/>
      <c r="G892" s="18"/>
      <c r="H892" s="18"/>
      <c r="I892" s="21" t="str">
        <f aca="false">IF(OR(G892="",H892=""),"",IF(G892&gt;H892,G892-H892,0))</f>
        <v/>
      </c>
      <c r="J892" s="21" t="str">
        <f aca="false">IF(OR(G892="",H892=""),"",IF(H892&gt;G892,H892-G892,0))</f>
        <v/>
      </c>
      <c r="K892" s="18"/>
      <c r="L892" s="22" t="str">
        <f aca="false">IF(G892="","",IF(H892="","Pending",IF(H892&lt;G892,"Short / Not Traced",IF(H892&gt;G892,"Excess Found",IF(K892="Yes","Location Mismatch","Verified")))))</f>
        <v/>
      </c>
      <c r="M892" s="18"/>
      <c r="N892" s="21" t="str">
        <f aca="false">IFERROR(IF(OR(I892="",I892=0),"",F892/G892*I892),"")</f>
        <v/>
      </c>
      <c r="O892" s="18"/>
    </row>
    <row r="893" customFormat="false" ht="15" hidden="false" customHeight="false" outlineLevel="0" collapsed="false">
      <c r="A893" s="18"/>
      <c r="B893" s="18"/>
      <c r="C893" s="18"/>
      <c r="D893" s="18"/>
      <c r="E893" s="18"/>
      <c r="F893" s="20"/>
      <c r="G893" s="18"/>
      <c r="H893" s="18"/>
      <c r="I893" s="21" t="str">
        <f aca="false">IF(OR(G893="",H893=""),"",IF(G893&gt;H893,G893-H893,0))</f>
        <v/>
      </c>
      <c r="J893" s="21" t="str">
        <f aca="false">IF(OR(G893="",H893=""),"",IF(H893&gt;G893,H893-G893,0))</f>
        <v/>
      </c>
      <c r="K893" s="18"/>
      <c r="L893" s="22" t="str">
        <f aca="false">IF(G893="","",IF(H893="","Pending",IF(H893&lt;G893,"Short / Not Traced",IF(H893&gt;G893,"Excess Found",IF(K893="Yes","Location Mismatch","Verified")))))</f>
        <v/>
      </c>
      <c r="M893" s="18"/>
      <c r="N893" s="21" t="str">
        <f aca="false">IFERROR(IF(OR(I893="",I893=0),"",F893/G893*I893),"")</f>
        <v/>
      </c>
      <c r="O893" s="18"/>
    </row>
    <row r="894" customFormat="false" ht="15" hidden="false" customHeight="false" outlineLevel="0" collapsed="false">
      <c r="A894" s="18"/>
      <c r="B894" s="18"/>
      <c r="C894" s="18"/>
      <c r="D894" s="18"/>
      <c r="E894" s="18"/>
      <c r="F894" s="20"/>
      <c r="G894" s="18"/>
      <c r="H894" s="18"/>
      <c r="I894" s="21" t="str">
        <f aca="false">IF(OR(G894="",H894=""),"",IF(G894&gt;H894,G894-H894,0))</f>
        <v/>
      </c>
      <c r="J894" s="21" t="str">
        <f aca="false">IF(OR(G894="",H894=""),"",IF(H894&gt;G894,H894-G894,0))</f>
        <v/>
      </c>
      <c r="K894" s="18"/>
      <c r="L894" s="22" t="str">
        <f aca="false">IF(G894="","",IF(H894="","Pending",IF(H894&lt;G894,"Short / Not Traced",IF(H894&gt;G894,"Excess Found",IF(K894="Yes","Location Mismatch","Verified")))))</f>
        <v/>
      </c>
      <c r="M894" s="18"/>
      <c r="N894" s="21" t="str">
        <f aca="false">IFERROR(IF(OR(I894="",I894=0),"",F894/G894*I894),"")</f>
        <v/>
      </c>
      <c r="O894" s="18"/>
    </row>
    <row r="895" customFormat="false" ht="15" hidden="false" customHeight="false" outlineLevel="0" collapsed="false">
      <c r="A895" s="18"/>
      <c r="B895" s="18"/>
      <c r="C895" s="18"/>
      <c r="D895" s="18"/>
      <c r="E895" s="18"/>
      <c r="F895" s="20"/>
      <c r="G895" s="18"/>
      <c r="H895" s="18"/>
      <c r="I895" s="21" t="str">
        <f aca="false">IF(OR(G895="",H895=""),"",IF(G895&gt;H895,G895-H895,0))</f>
        <v/>
      </c>
      <c r="J895" s="21" t="str">
        <f aca="false">IF(OR(G895="",H895=""),"",IF(H895&gt;G895,H895-G895,0))</f>
        <v/>
      </c>
      <c r="K895" s="18"/>
      <c r="L895" s="22" t="str">
        <f aca="false">IF(G895="","",IF(H895="","Pending",IF(H895&lt;G895,"Short / Not Traced",IF(H895&gt;G895,"Excess Found",IF(K895="Yes","Location Mismatch","Verified")))))</f>
        <v/>
      </c>
      <c r="M895" s="18"/>
      <c r="N895" s="21" t="str">
        <f aca="false">IFERROR(IF(OR(I895="",I895=0),"",F895/G895*I895),"")</f>
        <v/>
      </c>
      <c r="O895" s="18"/>
    </row>
    <row r="896" customFormat="false" ht="15" hidden="false" customHeight="false" outlineLevel="0" collapsed="false">
      <c r="A896" s="18"/>
      <c r="B896" s="18"/>
      <c r="C896" s="18"/>
      <c r="D896" s="18"/>
      <c r="E896" s="18"/>
      <c r="F896" s="20"/>
      <c r="G896" s="18"/>
      <c r="H896" s="18"/>
      <c r="I896" s="21" t="str">
        <f aca="false">IF(OR(G896="",H896=""),"",IF(G896&gt;H896,G896-H896,0))</f>
        <v/>
      </c>
      <c r="J896" s="21" t="str">
        <f aca="false">IF(OR(G896="",H896=""),"",IF(H896&gt;G896,H896-G896,0))</f>
        <v/>
      </c>
      <c r="K896" s="18"/>
      <c r="L896" s="22" t="str">
        <f aca="false">IF(G896="","",IF(H896="","Pending",IF(H896&lt;G896,"Short / Not Traced",IF(H896&gt;G896,"Excess Found",IF(K896="Yes","Location Mismatch","Verified")))))</f>
        <v/>
      </c>
      <c r="M896" s="18"/>
      <c r="N896" s="21" t="str">
        <f aca="false">IFERROR(IF(OR(I896="",I896=0),"",F896/G896*I896),"")</f>
        <v/>
      </c>
      <c r="O896" s="18"/>
    </row>
    <row r="897" customFormat="false" ht="15" hidden="false" customHeight="false" outlineLevel="0" collapsed="false">
      <c r="A897" s="18"/>
      <c r="B897" s="18"/>
      <c r="C897" s="18"/>
      <c r="D897" s="18"/>
      <c r="E897" s="18"/>
      <c r="F897" s="20"/>
      <c r="G897" s="18"/>
      <c r="H897" s="18"/>
      <c r="I897" s="21" t="str">
        <f aca="false">IF(OR(G897="",H897=""),"",IF(G897&gt;H897,G897-H897,0))</f>
        <v/>
      </c>
      <c r="J897" s="21" t="str">
        <f aca="false">IF(OR(G897="",H897=""),"",IF(H897&gt;G897,H897-G897,0))</f>
        <v/>
      </c>
      <c r="K897" s="18"/>
      <c r="L897" s="22" t="str">
        <f aca="false">IF(G897="","",IF(H897="","Pending",IF(H897&lt;G897,"Short / Not Traced",IF(H897&gt;G897,"Excess Found",IF(K897="Yes","Location Mismatch","Verified")))))</f>
        <v/>
      </c>
      <c r="M897" s="18"/>
      <c r="N897" s="21" t="str">
        <f aca="false">IFERROR(IF(OR(I897="",I897=0),"",F897/G897*I897),"")</f>
        <v/>
      </c>
      <c r="O897" s="18"/>
    </row>
    <row r="898" customFormat="false" ht="15" hidden="false" customHeight="false" outlineLevel="0" collapsed="false">
      <c r="A898" s="18"/>
      <c r="B898" s="18"/>
      <c r="C898" s="18"/>
      <c r="D898" s="18"/>
      <c r="E898" s="18"/>
      <c r="F898" s="20"/>
      <c r="G898" s="18"/>
      <c r="H898" s="18"/>
      <c r="I898" s="21" t="str">
        <f aca="false">IF(OR(G898="",H898=""),"",IF(G898&gt;H898,G898-H898,0))</f>
        <v/>
      </c>
      <c r="J898" s="21" t="str">
        <f aca="false">IF(OR(G898="",H898=""),"",IF(H898&gt;G898,H898-G898,0))</f>
        <v/>
      </c>
      <c r="K898" s="18"/>
      <c r="L898" s="22" t="str">
        <f aca="false">IF(G898="","",IF(H898="","Pending",IF(H898&lt;G898,"Short / Not Traced",IF(H898&gt;G898,"Excess Found",IF(K898="Yes","Location Mismatch","Verified")))))</f>
        <v/>
      </c>
      <c r="M898" s="18"/>
      <c r="N898" s="21" t="str">
        <f aca="false">IFERROR(IF(OR(I898="",I898=0),"",F898/G898*I898),"")</f>
        <v/>
      </c>
      <c r="O898" s="18"/>
    </row>
    <row r="899" customFormat="false" ht="15" hidden="false" customHeight="false" outlineLevel="0" collapsed="false">
      <c r="A899" s="18"/>
      <c r="B899" s="18"/>
      <c r="C899" s="18"/>
      <c r="D899" s="18"/>
      <c r="E899" s="18"/>
      <c r="F899" s="20"/>
      <c r="G899" s="18"/>
      <c r="H899" s="18"/>
      <c r="I899" s="21" t="str">
        <f aca="false">IF(OR(G899="",H899=""),"",IF(G899&gt;H899,G899-H899,0))</f>
        <v/>
      </c>
      <c r="J899" s="21" t="str">
        <f aca="false">IF(OR(G899="",H899=""),"",IF(H899&gt;G899,H899-G899,0))</f>
        <v/>
      </c>
      <c r="K899" s="18"/>
      <c r="L899" s="22" t="str">
        <f aca="false">IF(G899="","",IF(H899="","Pending",IF(H899&lt;G899,"Short / Not Traced",IF(H899&gt;G899,"Excess Found",IF(K899="Yes","Location Mismatch","Verified")))))</f>
        <v/>
      </c>
      <c r="M899" s="18"/>
      <c r="N899" s="21" t="str">
        <f aca="false">IFERROR(IF(OR(I899="",I899=0),"",F899/G899*I899),"")</f>
        <v/>
      </c>
      <c r="O899" s="18"/>
    </row>
    <row r="900" customFormat="false" ht="15" hidden="false" customHeight="false" outlineLevel="0" collapsed="false">
      <c r="A900" s="18"/>
      <c r="B900" s="18"/>
      <c r="C900" s="18"/>
      <c r="D900" s="18"/>
      <c r="E900" s="18"/>
      <c r="F900" s="20"/>
      <c r="G900" s="18"/>
      <c r="H900" s="18"/>
      <c r="I900" s="21" t="str">
        <f aca="false">IF(OR(G900="",H900=""),"",IF(G900&gt;H900,G900-H900,0))</f>
        <v/>
      </c>
      <c r="J900" s="21" t="str">
        <f aca="false">IF(OR(G900="",H900=""),"",IF(H900&gt;G900,H900-G900,0))</f>
        <v/>
      </c>
      <c r="K900" s="18"/>
      <c r="L900" s="22" t="str">
        <f aca="false">IF(G900="","",IF(H900="","Pending",IF(H900&lt;G900,"Short / Not Traced",IF(H900&gt;G900,"Excess Found",IF(K900="Yes","Location Mismatch","Verified")))))</f>
        <v/>
      </c>
      <c r="M900" s="18"/>
      <c r="N900" s="21" t="str">
        <f aca="false">IFERROR(IF(OR(I900="",I900=0),"",F900/G900*I900),"")</f>
        <v/>
      </c>
      <c r="O900" s="18"/>
    </row>
    <row r="901" customFormat="false" ht="15" hidden="false" customHeight="false" outlineLevel="0" collapsed="false">
      <c r="A901" s="18"/>
      <c r="B901" s="18"/>
      <c r="C901" s="18"/>
      <c r="D901" s="18"/>
      <c r="E901" s="18"/>
      <c r="F901" s="20"/>
      <c r="G901" s="18"/>
      <c r="H901" s="18"/>
      <c r="I901" s="21" t="str">
        <f aca="false">IF(OR(G901="",H901=""),"",IF(G901&gt;H901,G901-H901,0))</f>
        <v/>
      </c>
      <c r="J901" s="21" t="str">
        <f aca="false">IF(OR(G901="",H901=""),"",IF(H901&gt;G901,H901-G901,0))</f>
        <v/>
      </c>
      <c r="K901" s="18"/>
      <c r="L901" s="22" t="str">
        <f aca="false">IF(G901="","",IF(H901="","Pending",IF(H901&lt;G901,"Short / Not Traced",IF(H901&gt;G901,"Excess Found",IF(K901="Yes","Location Mismatch","Verified")))))</f>
        <v/>
      </c>
      <c r="M901" s="18"/>
      <c r="N901" s="21" t="str">
        <f aca="false">IFERROR(IF(OR(I901="",I901=0),"",F901/G901*I901),"")</f>
        <v/>
      </c>
      <c r="O901" s="18"/>
    </row>
    <row r="902" customFormat="false" ht="15" hidden="false" customHeight="false" outlineLevel="0" collapsed="false">
      <c r="A902" s="18"/>
      <c r="B902" s="18"/>
      <c r="C902" s="18"/>
      <c r="D902" s="18"/>
      <c r="E902" s="18"/>
      <c r="F902" s="20"/>
      <c r="G902" s="18"/>
      <c r="H902" s="18"/>
      <c r="I902" s="21" t="str">
        <f aca="false">IF(OR(G902="",H902=""),"",IF(G902&gt;H902,G902-H902,0))</f>
        <v/>
      </c>
      <c r="J902" s="21" t="str">
        <f aca="false">IF(OR(G902="",H902=""),"",IF(H902&gt;G902,H902-G902,0))</f>
        <v/>
      </c>
      <c r="K902" s="18"/>
      <c r="L902" s="22" t="str">
        <f aca="false">IF(G902="","",IF(H902="","Pending",IF(H902&lt;G902,"Short / Not Traced",IF(H902&gt;G902,"Excess Found",IF(K902="Yes","Location Mismatch","Verified")))))</f>
        <v/>
      </c>
      <c r="M902" s="18"/>
      <c r="N902" s="21" t="str">
        <f aca="false">IFERROR(IF(OR(I902="",I902=0),"",F902/G902*I902),"")</f>
        <v/>
      </c>
      <c r="O902" s="18"/>
    </row>
    <row r="903" customFormat="false" ht="15" hidden="false" customHeight="false" outlineLevel="0" collapsed="false">
      <c r="A903" s="18"/>
      <c r="B903" s="18"/>
      <c r="C903" s="18"/>
      <c r="D903" s="18"/>
      <c r="E903" s="18"/>
      <c r="F903" s="20"/>
      <c r="G903" s="18"/>
      <c r="H903" s="18"/>
      <c r="I903" s="21" t="str">
        <f aca="false">IF(OR(G903="",H903=""),"",IF(G903&gt;H903,G903-H903,0))</f>
        <v/>
      </c>
      <c r="J903" s="21" t="str">
        <f aca="false">IF(OR(G903="",H903=""),"",IF(H903&gt;G903,H903-G903,0))</f>
        <v/>
      </c>
      <c r="K903" s="18"/>
      <c r="L903" s="22" t="str">
        <f aca="false">IF(G903="","",IF(H903="","Pending",IF(H903&lt;G903,"Short / Not Traced",IF(H903&gt;G903,"Excess Found",IF(K903="Yes","Location Mismatch","Verified")))))</f>
        <v/>
      </c>
      <c r="M903" s="18"/>
      <c r="N903" s="21" t="str">
        <f aca="false">IFERROR(IF(OR(I903="",I903=0),"",F903/G903*I903),"")</f>
        <v/>
      </c>
      <c r="O903" s="18"/>
    </row>
    <row r="904" customFormat="false" ht="15" hidden="false" customHeight="false" outlineLevel="0" collapsed="false">
      <c r="A904" s="18"/>
      <c r="B904" s="18"/>
      <c r="C904" s="18"/>
      <c r="D904" s="18"/>
      <c r="E904" s="18"/>
      <c r="F904" s="20"/>
      <c r="G904" s="18"/>
      <c r="H904" s="18"/>
      <c r="I904" s="21" t="str">
        <f aca="false">IF(OR(G904="",H904=""),"",IF(G904&gt;H904,G904-H904,0))</f>
        <v/>
      </c>
      <c r="J904" s="21" t="str">
        <f aca="false">IF(OR(G904="",H904=""),"",IF(H904&gt;G904,H904-G904,0))</f>
        <v/>
      </c>
      <c r="K904" s="18"/>
      <c r="L904" s="22" t="str">
        <f aca="false">IF(G904="","",IF(H904="","Pending",IF(H904&lt;G904,"Short / Not Traced",IF(H904&gt;G904,"Excess Found",IF(K904="Yes","Location Mismatch","Verified")))))</f>
        <v/>
      </c>
      <c r="M904" s="18"/>
      <c r="N904" s="21" t="str">
        <f aca="false">IFERROR(IF(OR(I904="",I904=0),"",F904/G904*I904),"")</f>
        <v/>
      </c>
      <c r="O904" s="18"/>
    </row>
    <row r="905" customFormat="false" ht="15" hidden="false" customHeight="false" outlineLevel="0" collapsed="false">
      <c r="A905" s="18"/>
      <c r="B905" s="18"/>
      <c r="C905" s="18"/>
      <c r="D905" s="18"/>
      <c r="E905" s="18"/>
      <c r="F905" s="20"/>
      <c r="G905" s="18"/>
      <c r="H905" s="18"/>
      <c r="I905" s="21" t="str">
        <f aca="false">IF(OR(G905="",H905=""),"",IF(G905&gt;H905,G905-H905,0))</f>
        <v/>
      </c>
      <c r="J905" s="21" t="str">
        <f aca="false">IF(OR(G905="",H905=""),"",IF(H905&gt;G905,H905-G905,0))</f>
        <v/>
      </c>
      <c r="K905" s="18"/>
      <c r="L905" s="22" t="str">
        <f aca="false">IF(G905="","",IF(H905="","Pending",IF(H905&lt;G905,"Short / Not Traced",IF(H905&gt;G905,"Excess Found",IF(K905="Yes","Location Mismatch","Verified")))))</f>
        <v/>
      </c>
      <c r="M905" s="18"/>
      <c r="N905" s="21" t="str">
        <f aca="false">IFERROR(IF(OR(I905="",I905=0),"",F905/G905*I905),"")</f>
        <v/>
      </c>
      <c r="O905" s="18"/>
    </row>
    <row r="906" customFormat="false" ht="15" hidden="false" customHeight="false" outlineLevel="0" collapsed="false">
      <c r="A906" s="18"/>
      <c r="B906" s="18"/>
      <c r="C906" s="18"/>
      <c r="D906" s="18"/>
      <c r="E906" s="18"/>
      <c r="F906" s="20"/>
      <c r="G906" s="18"/>
      <c r="H906" s="18"/>
      <c r="I906" s="21" t="str">
        <f aca="false">IF(OR(G906="",H906=""),"",IF(G906&gt;H906,G906-H906,0))</f>
        <v/>
      </c>
      <c r="J906" s="21" t="str">
        <f aca="false">IF(OR(G906="",H906=""),"",IF(H906&gt;G906,H906-G906,0))</f>
        <v/>
      </c>
      <c r="K906" s="18"/>
      <c r="L906" s="22" t="str">
        <f aca="false">IF(G906="","",IF(H906="","Pending",IF(H906&lt;G906,"Short / Not Traced",IF(H906&gt;G906,"Excess Found",IF(K906="Yes","Location Mismatch","Verified")))))</f>
        <v/>
      </c>
      <c r="M906" s="18"/>
      <c r="N906" s="21" t="str">
        <f aca="false">IFERROR(IF(OR(I906="",I906=0),"",F906/G906*I906),"")</f>
        <v/>
      </c>
      <c r="O906" s="18"/>
    </row>
    <row r="907" customFormat="false" ht="15" hidden="false" customHeight="false" outlineLevel="0" collapsed="false">
      <c r="A907" s="18"/>
      <c r="B907" s="18"/>
      <c r="C907" s="18"/>
      <c r="D907" s="18"/>
      <c r="E907" s="18"/>
      <c r="F907" s="20"/>
      <c r="G907" s="18"/>
      <c r="H907" s="18"/>
      <c r="I907" s="21" t="str">
        <f aca="false">IF(OR(G907="",H907=""),"",IF(G907&gt;H907,G907-H907,0))</f>
        <v/>
      </c>
      <c r="J907" s="21" t="str">
        <f aca="false">IF(OR(G907="",H907=""),"",IF(H907&gt;G907,H907-G907,0))</f>
        <v/>
      </c>
      <c r="K907" s="18"/>
      <c r="L907" s="22" t="str">
        <f aca="false">IF(G907="","",IF(H907="","Pending",IF(H907&lt;G907,"Short / Not Traced",IF(H907&gt;G907,"Excess Found",IF(K907="Yes","Location Mismatch","Verified")))))</f>
        <v/>
      </c>
      <c r="M907" s="18"/>
      <c r="N907" s="21" t="str">
        <f aca="false">IFERROR(IF(OR(I907="",I907=0),"",F907/G907*I907),"")</f>
        <v/>
      </c>
      <c r="O907" s="18"/>
    </row>
    <row r="908" customFormat="false" ht="15" hidden="false" customHeight="false" outlineLevel="0" collapsed="false">
      <c r="A908" s="18"/>
      <c r="B908" s="18"/>
      <c r="C908" s="18"/>
      <c r="D908" s="18"/>
      <c r="E908" s="18"/>
      <c r="F908" s="20"/>
      <c r="G908" s="18"/>
      <c r="H908" s="18"/>
      <c r="I908" s="21" t="str">
        <f aca="false">IF(OR(G908="",H908=""),"",IF(G908&gt;H908,G908-H908,0))</f>
        <v/>
      </c>
      <c r="J908" s="21" t="str">
        <f aca="false">IF(OR(G908="",H908=""),"",IF(H908&gt;G908,H908-G908,0))</f>
        <v/>
      </c>
      <c r="K908" s="18"/>
      <c r="L908" s="22" t="str">
        <f aca="false">IF(G908="","",IF(H908="","Pending",IF(H908&lt;G908,"Short / Not Traced",IF(H908&gt;G908,"Excess Found",IF(K908="Yes","Location Mismatch","Verified")))))</f>
        <v/>
      </c>
      <c r="M908" s="18"/>
      <c r="N908" s="21" t="str">
        <f aca="false">IFERROR(IF(OR(I908="",I908=0),"",F908/G908*I908),"")</f>
        <v/>
      </c>
      <c r="O908" s="18"/>
    </row>
    <row r="909" customFormat="false" ht="15" hidden="false" customHeight="false" outlineLevel="0" collapsed="false">
      <c r="A909" s="18"/>
      <c r="B909" s="18"/>
      <c r="C909" s="18"/>
      <c r="D909" s="18"/>
      <c r="E909" s="18"/>
      <c r="F909" s="20"/>
      <c r="G909" s="18"/>
      <c r="H909" s="18"/>
      <c r="I909" s="21" t="str">
        <f aca="false">IF(OR(G909="",H909=""),"",IF(G909&gt;H909,G909-H909,0))</f>
        <v/>
      </c>
      <c r="J909" s="21" t="str">
        <f aca="false">IF(OR(G909="",H909=""),"",IF(H909&gt;G909,H909-G909,0))</f>
        <v/>
      </c>
      <c r="K909" s="18"/>
      <c r="L909" s="22" t="str">
        <f aca="false">IF(G909="","",IF(H909="","Pending",IF(H909&lt;G909,"Short / Not Traced",IF(H909&gt;G909,"Excess Found",IF(K909="Yes","Location Mismatch","Verified")))))</f>
        <v/>
      </c>
      <c r="M909" s="18"/>
      <c r="N909" s="21" t="str">
        <f aca="false">IFERROR(IF(OR(I909="",I909=0),"",F909/G909*I909),"")</f>
        <v/>
      </c>
      <c r="O909" s="18"/>
    </row>
    <row r="910" customFormat="false" ht="15" hidden="false" customHeight="false" outlineLevel="0" collapsed="false">
      <c r="A910" s="18"/>
      <c r="B910" s="18"/>
      <c r="C910" s="18"/>
      <c r="D910" s="18"/>
      <c r="E910" s="18"/>
      <c r="F910" s="20"/>
      <c r="G910" s="18"/>
      <c r="H910" s="18"/>
      <c r="I910" s="21" t="str">
        <f aca="false">IF(OR(G910="",H910=""),"",IF(G910&gt;H910,G910-H910,0))</f>
        <v/>
      </c>
      <c r="J910" s="21" t="str">
        <f aca="false">IF(OR(G910="",H910=""),"",IF(H910&gt;G910,H910-G910,0))</f>
        <v/>
      </c>
      <c r="K910" s="18"/>
      <c r="L910" s="22" t="str">
        <f aca="false">IF(G910="","",IF(H910="","Pending",IF(H910&lt;G910,"Short / Not Traced",IF(H910&gt;G910,"Excess Found",IF(K910="Yes","Location Mismatch","Verified")))))</f>
        <v/>
      </c>
      <c r="M910" s="18"/>
      <c r="N910" s="21" t="str">
        <f aca="false">IFERROR(IF(OR(I910="",I910=0),"",F910/G910*I910),"")</f>
        <v/>
      </c>
      <c r="O910" s="18"/>
    </row>
    <row r="911" customFormat="false" ht="15" hidden="false" customHeight="false" outlineLevel="0" collapsed="false">
      <c r="A911" s="18"/>
      <c r="B911" s="18"/>
      <c r="C911" s="18"/>
      <c r="D911" s="18"/>
      <c r="E911" s="18"/>
      <c r="F911" s="20"/>
      <c r="G911" s="18"/>
      <c r="H911" s="18"/>
      <c r="I911" s="21" t="str">
        <f aca="false">IF(OR(G911="",H911=""),"",IF(G911&gt;H911,G911-H911,0))</f>
        <v/>
      </c>
      <c r="J911" s="21" t="str">
        <f aca="false">IF(OR(G911="",H911=""),"",IF(H911&gt;G911,H911-G911,0))</f>
        <v/>
      </c>
      <c r="K911" s="18"/>
      <c r="L911" s="22" t="str">
        <f aca="false">IF(G911="","",IF(H911="","Pending",IF(H911&lt;G911,"Short / Not Traced",IF(H911&gt;G911,"Excess Found",IF(K911="Yes","Location Mismatch","Verified")))))</f>
        <v/>
      </c>
      <c r="M911" s="18"/>
      <c r="N911" s="21" t="str">
        <f aca="false">IFERROR(IF(OR(I911="",I911=0),"",F911/G911*I911),"")</f>
        <v/>
      </c>
      <c r="O911" s="18"/>
    </row>
    <row r="912" customFormat="false" ht="15" hidden="false" customHeight="false" outlineLevel="0" collapsed="false">
      <c r="A912" s="18"/>
      <c r="B912" s="18"/>
      <c r="C912" s="18"/>
      <c r="D912" s="18"/>
      <c r="E912" s="18"/>
      <c r="F912" s="20"/>
      <c r="G912" s="18"/>
      <c r="H912" s="18"/>
      <c r="I912" s="21" t="str">
        <f aca="false">IF(OR(G912="",H912=""),"",IF(G912&gt;H912,G912-H912,0))</f>
        <v/>
      </c>
      <c r="J912" s="21" t="str">
        <f aca="false">IF(OR(G912="",H912=""),"",IF(H912&gt;G912,H912-G912,0))</f>
        <v/>
      </c>
      <c r="K912" s="18"/>
      <c r="L912" s="22" t="str">
        <f aca="false">IF(G912="","",IF(H912="","Pending",IF(H912&lt;G912,"Short / Not Traced",IF(H912&gt;G912,"Excess Found",IF(K912="Yes","Location Mismatch","Verified")))))</f>
        <v/>
      </c>
      <c r="M912" s="18"/>
      <c r="N912" s="21" t="str">
        <f aca="false">IFERROR(IF(OR(I912="",I912=0),"",F912/G912*I912),"")</f>
        <v/>
      </c>
      <c r="O912" s="18"/>
    </row>
    <row r="913" customFormat="false" ht="15" hidden="false" customHeight="false" outlineLevel="0" collapsed="false">
      <c r="A913" s="18"/>
      <c r="B913" s="18"/>
      <c r="C913" s="18"/>
      <c r="D913" s="18"/>
      <c r="E913" s="18"/>
      <c r="F913" s="20"/>
      <c r="G913" s="18"/>
      <c r="H913" s="18"/>
      <c r="I913" s="21" t="str">
        <f aca="false">IF(OR(G913="",H913=""),"",IF(G913&gt;H913,G913-H913,0))</f>
        <v/>
      </c>
      <c r="J913" s="21" t="str">
        <f aca="false">IF(OR(G913="",H913=""),"",IF(H913&gt;G913,H913-G913,0))</f>
        <v/>
      </c>
      <c r="K913" s="18"/>
      <c r="L913" s="22" t="str">
        <f aca="false">IF(G913="","",IF(H913="","Pending",IF(H913&lt;G913,"Short / Not Traced",IF(H913&gt;G913,"Excess Found",IF(K913="Yes","Location Mismatch","Verified")))))</f>
        <v/>
      </c>
      <c r="M913" s="18"/>
      <c r="N913" s="21" t="str">
        <f aca="false">IFERROR(IF(OR(I913="",I913=0),"",F913/G913*I913),"")</f>
        <v/>
      </c>
      <c r="O913" s="18"/>
    </row>
    <row r="914" customFormat="false" ht="15" hidden="false" customHeight="false" outlineLevel="0" collapsed="false">
      <c r="A914" s="18"/>
      <c r="B914" s="18"/>
      <c r="C914" s="18"/>
      <c r="D914" s="18"/>
      <c r="E914" s="18"/>
      <c r="F914" s="20"/>
      <c r="G914" s="18"/>
      <c r="H914" s="18"/>
      <c r="I914" s="21" t="str">
        <f aca="false">IF(OR(G914="",H914=""),"",IF(G914&gt;H914,G914-H914,0))</f>
        <v/>
      </c>
      <c r="J914" s="21" t="str">
        <f aca="false">IF(OR(G914="",H914=""),"",IF(H914&gt;G914,H914-G914,0))</f>
        <v/>
      </c>
      <c r="K914" s="18"/>
      <c r="L914" s="22" t="str">
        <f aca="false">IF(G914="","",IF(H914="","Pending",IF(H914&lt;G914,"Short / Not Traced",IF(H914&gt;G914,"Excess Found",IF(K914="Yes","Location Mismatch","Verified")))))</f>
        <v/>
      </c>
      <c r="M914" s="18"/>
      <c r="N914" s="21" t="str">
        <f aca="false">IFERROR(IF(OR(I914="",I914=0),"",F914/G914*I914),"")</f>
        <v/>
      </c>
      <c r="O914" s="18"/>
    </row>
    <row r="915" customFormat="false" ht="15" hidden="false" customHeight="false" outlineLevel="0" collapsed="false">
      <c r="A915" s="18"/>
      <c r="B915" s="18"/>
      <c r="C915" s="18"/>
      <c r="D915" s="18"/>
      <c r="E915" s="18"/>
      <c r="F915" s="20"/>
      <c r="G915" s="18"/>
      <c r="H915" s="18"/>
      <c r="I915" s="21" t="str">
        <f aca="false">IF(OR(G915="",H915=""),"",IF(G915&gt;H915,G915-H915,0))</f>
        <v/>
      </c>
      <c r="J915" s="21" t="str">
        <f aca="false">IF(OR(G915="",H915=""),"",IF(H915&gt;G915,H915-G915,0))</f>
        <v/>
      </c>
      <c r="K915" s="18"/>
      <c r="L915" s="22" t="str">
        <f aca="false">IF(G915="","",IF(H915="","Pending",IF(H915&lt;G915,"Short / Not Traced",IF(H915&gt;G915,"Excess Found",IF(K915="Yes","Location Mismatch","Verified")))))</f>
        <v/>
      </c>
      <c r="M915" s="18"/>
      <c r="N915" s="21" t="str">
        <f aca="false">IFERROR(IF(OR(I915="",I915=0),"",F915/G915*I915),"")</f>
        <v/>
      </c>
      <c r="O915" s="18"/>
    </row>
    <row r="916" customFormat="false" ht="15" hidden="false" customHeight="false" outlineLevel="0" collapsed="false">
      <c r="A916" s="18"/>
      <c r="B916" s="18"/>
      <c r="C916" s="18"/>
      <c r="D916" s="18"/>
      <c r="E916" s="18"/>
      <c r="F916" s="20"/>
      <c r="G916" s="18"/>
      <c r="H916" s="18"/>
      <c r="I916" s="21" t="str">
        <f aca="false">IF(OR(G916="",H916=""),"",IF(G916&gt;H916,G916-H916,0))</f>
        <v/>
      </c>
      <c r="J916" s="21" t="str">
        <f aca="false">IF(OR(G916="",H916=""),"",IF(H916&gt;G916,H916-G916,0))</f>
        <v/>
      </c>
      <c r="K916" s="18"/>
      <c r="L916" s="22" t="str">
        <f aca="false">IF(G916="","",IF(H916="","Pending",IF(H916&lt;G916,"Short / Not Traced",IF(H916&gt;G916,"Excess Found",IF(K916="Yes","Location Mismatch","Verified")))))</f>
        <v/>
      </c>
      <c r="M916" s="18"/>
      <c r="N916" s="21" t="str">
        <f aca="false">IFERROR(IF(OR(I916="",I916=0),"",F916/G916*I916),"")</f>
        <v/>
      </c>
      <c r="O916" s="18"/>
    </row>
    <row r="917" customFormat="false" ht="15" hidden="false" customHeight="false" outlineLevel="0" collapsed="false">
      <c r="A917" s="18"/>
      <c r="B917" s="18"/>
      <c r="C917" s="18"/>
      <c r="D917" s="18"/>
      <c r="E917" s="18"/>
      <c r="F917" s="20"/>
      <c r="G917" s="18"/>
      <c r="H917" s="18"/>
      <c r="I917" s="21" t="str">
        <f aca="false">IF(OR(G917="",H917=""),"",IF(G917&gt;H917,G917-H917,0))</f>
        <v/>
      </c>
      <c r="J917" s="21" t="str">
        <f aca="false">IF(OR(G917="",H917=""),"",IF(H917&gt;G917,H917-G917,0))</f>
        <v/>
      </c>
      <c r="K917" s="18"/>
      <c r="L917" s="22" t="str">
        <f aca="false">IF(G917="","",IF(H917="","Pending",IF(H917&lt;G917,"Short / Not Traced",IF(H917&gt;G917,"Excess Found",IF(K917="Yes","Location Mismatch","Verified")))))</f>
        <v/>
      </c>
      <c r="M917" s="18"/>
      <c r="N917" s="21" t="str">
        <f aca="false">IFERROR(IF(OR(I917="",I917=0),"",F917/G917*I917),"")</f>
        <v/>
      </c>
      <c r="O917" s="18"/>
    </row>
    <row r="918" customFormat="false" ht="15" hidden="false" customHeight="false" outlineLevel="0" collapsed="false">
      <c r="A918" s="18"/>
      <c r="B918" s="18"/>
      <c r="C918" s="18"/>
      <c r="D918" s="18"/>
      <c r="E918" s="18"/>
      <c r="F918" s="20"/>
      <c r="G918" s="18"/>
      <c r="H918" s="18"/>
      <c r="I918" s="21" t="str">
        <f aca="false">IF(OR(G918="",H918=""),"",IF(G918&gt;H918,G918-H918,0))</f>
        <v/>
      </c>
      <c r="J918" s="21" t="str">
        <f aca="false">IF(OR(G918="",H918=""),"",IF(H918&gt;G918,H918-G918,0))</f>
        <v/>
      </c>
      <c r="K918" s="18"/>
      <c r="L918" s="22" t="str">
        <f aca="false">IF(G918="","",IF(H918="","Pending",IF(H918&lt;G918,"Short / Not Traced",IF(H918&gt;G918,"Excess Found",IF(K918="Yes","Location Mismatch","Verified")))))</f>
        <v/>
      </c>
      <c r="M918" s="18"/>
      <c r="N918" s="21" t="str">
        <f aca="false">IFERROR(IF(OR(I918="",I918=0),"",F918/G918*I918),"")</f>
        <v/>
      </c>
      <c r="O918" s="18"/>
    </row>
    <row r="919" customFormat="false" ht="15" hidden="false" customHeight="false" outlineLevel="0" collapsed="false">
      <c r="A919" s="18"/>
      <c r="B919" s="18"/>
      <c r="C919" s="18"/>
      <c r="D919" s="18"/>
      <c r="E919" s="18"/>
      <c r="F919" s="20"/>
      <c r="G919" s="18"/>
      <c r="H919" s="18"/>
      <c r="I919" s="21" t="str">
        <f aca="false">IF(OR(G919="",H919=""),"",IF(G919&gt;H919,G919-H919,0))</f>
        <v/>
      </c>
      <c r="J919" s="21" t="str">
        <f aca="false">IF(OR(G919="",H919=""),"",IF(H919&gt;G919,H919-G919,0))</f>
        <v/>
      </c>
      <c r="K919" s="18"/>
      <c r="L919" s="22" t="str">
        <f aca="false">IF(G919="","",IF(H919="","Pending",IF(H919&lt;G919,"Short / Not Traced",IF(H919&gt;G919,"Excess Found",IF(K919="Yes","Location Mismatch","Verified")))))</f>
        <v/>
      </c>
      <c r="M919" s="18"/>
      <c r="N919" s="21" t="str">
        <f aca="false">IFERROR(IF(OR(I919="",I919=0),"",F919/G919*I919),"")</f>
        <v/>
      </c>
      <c r="O919" s="18"/>
    </row>
    <row r="920" customFormat="false" ht="15" hidden="false" customHeight="false" outlineLevel="0" collapsed="false">
      <c r="A920" s="18"/>
      <c r="B920" s="18"/>
      <c r="C920" s="18"/>
      <c r="D920" s="18"/>
      <c r="E920" s="18"/>
      <c r="F920" s="20"/>
      <c r="G920" s="18"/>
      <c r="H920" s="18"/>
      <c r="I920" s="21" t="str">
        <f aca="false">IF(OR(G920="",H920=""),"",IF(G920&gt;H920,G920-H920,0))</f>
        <v/>
      </c>
      <c r="J920" s="21" t="str">
        <f aca="false">IF(OR(G920="",H920=""),"",IF(H920&gt;G920,H920-G920,0))</f>
        <v/>
      </c>
      <c r="K920" s="18"/>
      <c r="L920" s="22" t="str">
        <f aca="false">IF(G920="","",IF(H920="","Pending",IF(H920&lt;G920,"Short / Not Traced",IF(H920&gt;G920,"Excess Found",IF(K920="Yes","Location Mismatch","Verified")))))</f>
        <v/>
      </c>
      <c r="M920" s="18"/>
      <c r="N920" s="21" t="str">
        <f aca="false">IFERROR(IF(OR(I920="",I920=0),"",F920/G920*I920),"")</f>
        <v/>
      </c>
      <c r="O920" s="18"/>
    </row>
    <row r="921" customFormat="false" ht="15" hidden="false" customHeight="false" outlineLevel="0" collapsed="false">
      <c r="A921" s="18"/>
      <c r="B921" s="18"/>
      <c r="C921" s="18"/>
      <c r="D921" s="18"/>
      <c r="E921" s="18"/>
      <c r="F921" s="20"/>
      <c r="G921" s="18"/>
      <c r="H921" s="18"/>
      <c r="I921" s="21" t="str">
        <f aca="false">IF(OR(G921="",H921=""),"",IF(G921&gt;H921,G921-H921,0))</f>
        <v/>
      </c>
      <c r="J921" s="21" t="str">
        <f aca="false">IF(OR(G921="",H921=""),"",IF(H921&gt;G921,H921-G921,0))</f>
        <v/>
      </c>
      <c r="K921" s="18"/>
      <c r="L921" s="22" t="str">
        <f aca="false">IF(G921="","",IF(H921="","Pending",IF(H921&lt;G921,"Short / Not Traced",IF(H921&gt;G921,"Excess Found",IF(K921="Yes","Location Mismatch","Verified")))))</f>
        <v/>
      </c>
      <c r="M921" s="18"/>
      <c r="N921" s="21" t="str">
        <f aca="false">IFERROR(IF(OR(I921="",I921=0),"",F921/G921*I921),"")</f>
        <v/>
      </c>
      <c r="O921" s="18"/>
    </row>
    <row r="922" customFormat="false" ht="15" hidden="false" customHeight="false" outlineLevel="0" collapsed="false">
      <c r="A922" s="18"/>
      <c r="B922" s="18"/>
      <c r="C922" s="18"/>
      <c r="D922" s="18"/>
      <c r="E922" s="18"/>
      <c r="F922" s="20"/>
      <c r="G922" s="18"/>
      <c r="H922" s="18"/>
      <c r="I922" s="21" t="str">
        <f aca="false">IF(OR(G922="",H922=""),"",IF(G922&gt;H922,G922-H922,0))</f>
        <v/>
      </c>
      <c r="J922" s="21" t="str">
        <f aca="false">IF(OR(G922="",H922=""),"",IF(H922&gt;G922,H922-G922,0))</f>
        <v/>
      </c>
      <c r="K922" s="18"/>
      <c r="L922" s="22" t="str">
        <f aca="false">IF(G922="","",IF(H922="","Pending",IF(H922&lt;G922,"Short / Not Traced",IF(H922&gt;G922,"Excess Found",IF(K922="Yes","Location Mismatch","Verified")))))</f>
        <v/>
      </c>
      <c r="M922" s="18"/>
      <c r="N922" s="21" t="str">
        <f aca="false">IFERROR(IF(OR(I922="",I922=0),"",F922/G922*I922),"")</f>
        <v/>
      </c>
      <c r="O922" s="18"/>
    </row>
    <row r="923" customFormat="false" ht="15" hidden="false" customHeight="false" outlineLevel="0" collapsed="false">
      <c r="A923" s="18"/>
      <c r="B923" s="18"/>
      <c r="C923" s="18"/>
      <c r="D923" s="18"/>
      <c r="E923" s="18"/>
      <c r="F923" s="20"/>
      <c r="G923" s="18"/>
      <c r="H923" s="18"/>
      <c r="I923" s="21" t="str">
        <f aca="false">IF(OR(G923="",H923=""),"",IF(G923&gt;H923,G923-H923,0))</f>
        <v/>
      </c>
      <c r="J923" s="21" t="str">
        <f aca="false">IF(OR(G923="",H923=""),"",IF(H923&gt;G923,H923-G923,0))</f>
        <v/>
      </c>
      <c r="K923" s="18"/>
      <c r="L923" s="22" t="str">
        <f aca="false">IF(G923="","",IF(H923="","Pending",IF(H923&lt;G923,"Short / Not Traced",IF(H923&gt;G923,"Excess Found",IF(K923="Yes","Location Mismatch","Verified")))))</f>
        <v/>
      </c>
      <c r="M923" s="18"/>
      <c r="N923" s="21" t="str">
        <f aca="false">IFERROR(IF(OR(I923="",I923=0),"",F923/G923*I923),"")</f>
        <v/>
      </c>
      <c r="O923" s="18"/>
    </row>
    <row r="924" customFormat="false" ht="15" hidden="false" customHeight="false" outlineLevel="0" collapsed="false">
      <c r="A924" s="18"/>
      <c r="B924" s="18"/>
      <c r="C924" s="18"/>
      <c r="D924" s="18"/>
      <c r="E924" s="18"/>
      <c r="F924" s="20"/>
      <c r="G924" s="18"/>
      <c r="H924" s="18"/>
      <c r="I924" s="21" t="str">
        <f aca="false">IF(OR(G924="",H924=""),"",IF(G924&gt;H924,G924-H924,0))</f>
        <v/>
      </c>
      <c r="J924" s="21" t="str">
        <f aca="false">IF(OR(G924="",H924=""),"",IF(H924&gt;G924,H924-G924,0))</f>
        <v/>
      </c>
      <c r="K924" s="18"/>
      <c r="L924" s="22" t="str">
        <f aca="false">IF(G924="","",IF(H924="","Pending",IF(H924&lt;G924,"Short / Not Traced",IF(H924&gt;G924,"Excess Found",IF(K924="Yes","Location Mismatch","Verified")))))</f>
        <v/>
      </c>
      <c r="M924" s="18"/>
      <c r="N924" s="21" t="str">
        <f aca="false">IFERROR(IF(OR(I924="",I924=0),"",F924/G924*I924),"")</f>
        <v/>
      </c>
      <c r="O924" s="18"/>
    </row>
    <row r="925" customFormat="false" ht="15" hidden="false" customHeight="false" outlineLevel="0" collapsed="false">
      <c r="A925" s="18"/>
      <c r="B925" s="18"/>
      <c r="C925" s="18"/>
      <c r="D925" s="18"/>
      <c r="E925" s="18"/>
      <c r="F925" s="20"/>
      <c r="G925" s="18"/>
      <c r="H925" s="18"/>
      <c r="I925" s="21" t="str">
        <f aca="false">IF(OR(G925="",H925=""),"",IF(G925&gt;H925,G925-H925,0))</f>
        <v/>
      </c>
      <c r="J925" s="21" t="str">
        <f aca="false">IF(OR(G925="",H925=""),"",IF(H925&gt;G925,H925-G925,0))</f>
        <v/>
      </c>
      <c r="K925" s="18"/>
      <c r="L925" s="22" t="str">
        <f aca="false">IF(G925="","",IF(H925="","Pending",IF(H925&lt;G925,"Short / Not Traced",IF(H925&gt;G925,"Excess Found",IF(K925="Yes","Location Mismatch","Verified")))))</f>
        <v/>
      </c>
      <c r="M925" s="18"/>
      <c r="N925" s="21" t="str">
        <f aca="false">IFERROR(IF(OR(I925="",I925=0),"",F925/G925*I925),"")</f>
        <v/>
      </c>
      <c r="O925" s="18"/>
    </row>
    <row r="926" customFormat="false" ht="15" hidden="false" customHeight="false" outlineLevel="0" collapsed="false">
      <c r="A926" s="18"/>
      <c r="B926" s="18"/>
      <c r="C926" s="18"/>
      <c r="D926" s="18"/>
      <c r="E926" s="18"/>
      <c r="F926" s="20"/>
      <c r="G926" s="18"/>
      <c r="H926" s="18"/>
      <c r="I926" s="21" t="str">
        <f aca="false">IF(OR(G926="",H926=""),"",IF(G926&gt;H926,G926-H926,0))</f>
        <v/>
      </c>
      <c r="J926" s="21" t="str">
        <f aca="false">IF(OR(G926="",H926=""),"",IF(H926&gt;G926,H926-G926,0))</f>
        <v/>
      </c>
      <c r="K926" s="18"/>
      <c r="L926" s="22" t="str">
        <f aca="false">IF(G926="","",IF(H926="","Pending",IF(H926&lt;G926,"Short / Not Traced",IF(H926&gt;G926,"Excess Found",IF(K926="Yes","Location Mismatch","Verified")))))</f>
        <v/>
      </c>
      <c r="M926" s="18"/>
      <c r="N926" s="21" t="str">
        <f aca="false">IFERROR(IF(OR(I926="",I926=0),"",F926/G926*I926),"")</f>
        <v/>
      </c>
      <c r="O926" s="18"/>
    </row>
    <row r="927" customFormat="false" ht="15" hidden="false" customHeight="false" outlineLevel="0" collapsed="false">
      <c r="A927" s="18"/>
      <c r="B927" s="18"/>
      <c r="C927" s="18"/>
      <c r="D927" s="18"/>
      <c r="E927" s="18"/>
      <c r="F927" s="20"/>
      <c r="G927" s="18"/>
      <c r="H927" s="18"/>
      <c r="I927" s="21" t="str">
        <f aca="false">IF(OR(G927="",H927=""),"",IF(G927&gt;H927,G927-H927,0))</f>
        <v/>
      </c>
      <c r="J927" s="21" t="str">
        <f aca="false">IF(OR(G927="",H927=""),"",IF(H927&gt;G927,H927-G927,0))</f>
        <v/>
      </c>
      <c r="K927" s="18"/>
      <c r="L927" s="22" t="str">
        <f aca="false">IF(G927="","",IF(H927="","Pending",IF(H927&lt;G927,"Short / Not Traced",IF(H927&gt;G927,"Excess Found",IF(K927="Yes","Location Mismatch","Verified")))))</f>
        <v/>
      </c>
      <c r="M927" s="18"/>
      <c r="N927" s="21" t="str">
        <f aca="false">IFERROR(IF(OR(I927="",I927=0),"",F927/G927*I927),"")</f>
        <v/>
      </c>
      <c r="O927" s="18"/>
    </row>
    <row r="928" customFormat="false" ht="15" hidden="false" customHeight="false" outlineLevel="0" collapsed="false">
      <c r="A928" s="18"/>
      <c r="B928" s="18"/>
      <c r="C928" s="18"/>
      <c r="D928" s="18"/>
      <c r="E928" s="18"/>
      <c r="F928" s="20"/>
      <c r="G928" s="18"/>
      <c r="H928" s="18"/>
      <c r="I928" s="21" t="str">
        <f aca="false">IF(OR(G928="",H928=""),"",IF(G928&gt;H928,G928-H928,0))</f>
        <v/>
      </c>
      <c r="J928" s="21" t="str">
        <f aca="false">IF(OR(G928="",H928=""),"",IF(H928&gt;G928,H928-G928,0))</f>
        <v/>
      </c>
      <c r="K928" s="18"/>
      <c r="L928" s="22" t="str">
        <f aca="false">IF(G928="","",IF(H928="","Pending",IF(H928&lt;G928,"Short / Not Traced",IF(H928&gt;G928,"Excess Found",IF(K928="Yes","Location Mismatch","Verified")))))</f>
        <v/>
      </c>
      <c r="M928" s="18"/>
      <c r="N928" s="21" t="str">
        <f aca="false">IFERROR(IF(OR(I928="",I928=0),"",F928/G928*I928),"")</f>
        <v/>
      </c>
      <c r="O928" s="18"/>
    </row>
    <row r="929" customFormat="false" ht="15" hidden="false" customHeight="false" outlineLevel="0" collapsed="false">
      <c r="A929" s="18"/>
      <c r="B929" s="18"/>
      <c r="C929" s="18"/>
      <c r="D929" s="18"/>
      <c r="E929" s="18"/>
      <c r="F929" s="20"/>
      <c r="G929" s="18"/>
      <c r="H929" s="18"/>
      <c r="I929" s="21" t="str">
        <f aca="false">IF(OR(G929="",H929=""),"",IF(G929&gt;H929,G929-H929,0))</f>
        <v/>
      </c>
      <c r="J929" s="21" t="str">
        <f aca="false">IF(OR(G929="",H929=""),"",IF(H929&gt;G929,H929-G929,0))</f>
        <v/>
      </c>
      <c r="K929" s="18"/>
      <c r="L929" s="22" t="str">
        <f aca="false">IF(G929="","",IF(H929="","Pending",IF(H929&lt;G929,"Short / Not Traced",IF(H929&gt;G929,"Excess Found",IF(K929="Yes","Location Mismatch","Verified")))))</f>
        <v/>
      </c>
      <c r="M929" s="18"/>
      <c r="N929" s="21" t="str">
        <f aca="false">IFERROR(IF(OR(I929="",I929=0),"",F929/G929*I929),"")</f>
        <v/>
      </c>
      <c r="O929" s="18"/>
    </row>
    <row r="930" customFormat="false" ht="15" hidden="false" customHeight="false" outlineLevel="0" collapsed="false">
      <c r="A930" s="18"/>
      <c r="B930" s="18"/>
      <c r="C930" s="18"/>
      <c r="D930" s="18"/>
      <c r="E930" s="18"/>
      <c r="F930" s="20"/>
      <c r="G930" s="18"/>
      <c r="H930" s="18"/>
      <c r="I930" s="21" t="str">
        <f aca="false">IF(OR(G930="",H930=""),"",IF(G930&gt;H930,G930-H930,0))</f>
        <v/>
      </c>
      <c r="J930" s="21" t="str">
        <f aca="false">IF(OR(G930="",H930=""),"",IF(H930&gt;G930,H930-G930,0))</f>
        <v/>
      </c>
      <c r="K930" s="18"/>
      <c r="L930" s="22" t="str">
        <f aca="false">IF(G930="","",IF(H930="","Pending",IF(H930&lt;G930,"Short / Not Traced",IF(H930&gt;G930,"Excess Found",IF(K930="Yes","Location Mismatch","Verified")))))</f>
        <v/>
      </c>
      <c r="M930" s="18"/>
      <c r="N930" s="21" t="str">
        <f aca="false">IFERROR(IF(OR(I930="",I930=0),"",F930/G930*I930),"")</f>
        <v/>
      </c>
      <c r="O930" s="18"/>
    </row>
    <row r="931" customFormat="false" ht="15" hidden="false" customHeight="false" outlineLevel="0" collapsed="false">
      <c r="A931" s="18"/>
      <c r="B931" s="18"/>
      <c r="C931" s="18"/>
      <c r="D931" s="18"/>
      <c r="E931" s="18"/>
      <c r="F931" s="20"/>
      <c r="G931" s="18"/>
      <c r="H931" s="18"/>
      <c r="I931" s="21" t="str">
        <f aca="false">IF(OR(G931="",H931=""),"",IF(G931&gt;H931,G931-H931,0))</f>
        <v/>
      </c>
      <c r="J931" s="21" t="str">
        <f aca="false">IF(OR(G931="",H931=""),"",IF(H931&gt;G931,H931-G931,0))</f>
        <v/>
      </c>
      <c r="K931" s="18"/>
      <c r="L931" s="22" t="str">
        <f aca="false">IF(G931="","",IF(H931="","Pending",IF(H931&lt;G931,"Short / Not Traced",IF(H931&gt;G931,"Excess Found",IF(K931="Yes","Location Mismatch","Verified")))))</f>
        <v/>
      </c>
      <c r="M931" s="18"/>
      <c r="N931" s="21" t="str">
        <f aca="false">IFERROR(IF(OR(I931="",I931=0),"",F931/G931*I931),"")</f>
        <v/>
      </c>
      <c r="O931" s="18"/>
    </row>
    <row r="932" customFormat="false" ht="15" hidden="false" customHeight="false" outlineLevel="0" collapsed="false">
      <c r="A932" s="18"/>
      <c r="B932" s="18"/>
      <c r="C932" s="18"/>
      <c r="D932" s="18"/>
      <c r="E932" s="18"/>
      <c r="F932" s="20"/>
      <c r="G932" s="18"/>
      <c r="H932" s="18"/>
      <c r="I932" s="21" t="str">
        <f aca="false">IF(OR(G932="",H932=""),"",IF(G932&gt;H932,G932-H932,0))</f>
        <v/>
      </c>
      <c r="J932" s="21" t="str">
        <f aca="false">IF(OR(G932="",H932=""),"",IF(H932&gt;G932,H932-G932,0))</f>
        <v/>
      </c>
      <c r="K932" s="18"/>
      <c r="L932" s="22" t="str">
        <f aca="false">IF(G932="","",IF(H932="","Pending",IF(H932&lt;G932,"Short / Not Traced",IF(H932&gt;G932,"Excess Found",IF(K932="Yes","Location Mismatch","Verified")))))</f>
        <v/>
      </c>
      <c r="M932" s="18"/>
      <c r="N932" s="21" t="str">
        <f aca="false">IFERROR(IF(OR(I932="",I932=0),"",F932/G932*I932),"")</f>
        <v/>
      </c>
      <c r="O932" s="18"/>
    </row>
    <row r="933" customFormat="false" ht="15" hidden="false" customHeight="false" outlineLevel="0" collapsed="false">
      <c r="A933" s="18"/>
      <c r="B933" s="18"/>
      <c r="C933" s="18"/>
      <c r="D933" s="18"/>
      <c r="E933" s="18"/>
      <c r="F933" s="20"/>
      <c r="G933" s="18"/>
      <c r="H933" s="18"/>
      <c r="I933" s="21" t="str">
        <f aca="false">IF(OR(G933="",H933=""),"",IF(G933&gt;H933,G933-H933,0))</f>
        <v/>
      </c>
      <c r="J933" s="21" t="str">
        <f aca="false">IF(OR(G933="",H933=""),"",IF(H933&gt;G933,H933-G933,0))</f>
        <v/>
      </c>
      <c r="K933" s="18"/>
      <c r="L933" s="22" t="str">
        <f aca="false">IF(G933="","",IF(H933="","Pending",IF(H933&lt;G933,"Short / Not Traced",IF(H933&gt;G933,"Excess Found",IF(K933="Yes","Location Mismatch","Verified")))))</f>
        <v/>
      </c>
      <c r="M933" s="18"/>
      <c r="N933" s="21" t="str">
        <f aca="false">IFERROR(IF(OR(I933="",I933=0),"",F933/G933*I933),"")</f>
        <v/>
      </c>
      <c r="O933" s="18"/>
    </row>
    <row r="934" customFormat="false" ht="15" hidden="false" customHeight="false" outlineLevel="0" collapsed="false">
      <c r="A934" s="18"/>
      <c r="B934" s="18"/>
      <c r="C934" s="18"/>
      <c r="D934" s="18"/>
      <c r="E934" s="18"/>
      <c r="F934" s="20"/>
      <c r="G934" s="18"/>
      <c r="H934" s="18"/>
      <c r="I934" s="21" t="str">
        <f aca="false">IF(OR(G934="",H934=""),"",IF(G934&gt;H934,G934-H934,0))</f>
        <v/>
      </c>
      <c r="J934" s="21" t="str">
        <f aca="false">IF(OR(G934="",H934=""),"",IF(H934&gt;G934,H934-G934,0))</f>
        <v/>
      </c>
      <c r="K934" s="18"/>
      <c r="L934" s="22" t="str">
        <f aca="false">IF(G934="","",IF(H934="","Pending",IF(H934&lt;G934,"Short / Not Traced",IF(H934&gt;G934,"Excess Found",IF(K934="Yes","Location Mismatch","Verified")))))</f>
        <v/>
      </c>
      <c r="M934" s="18"/>
      <c r="N934" s="21" t="str">
        <f aca="false">IFERROR(IF(OR(I934="",I934=0),"",F934/G934*I934),"")</f>
        <v/>
      </c>
      <c r="O934" s="18"/>
    </row>
    <row r="935" customFormat="false" ht="15" hidden="false" customHeight="false" outlineLevel="0" collapsed="false">
      <c r="A935" s="18"/>
      <c r="B935" s="18"/>
      <c r="C935" s="18"/>
      <c r="D935" s="18"/>
      <c r="E935" s="18"/>
      <c r="F935" s="20"/>
      <c r="G935" s="18"/>
      <c r="H935" s="18"/>
      <c r="I935" s="21" t="str">
        <f aca="false">IF(OR(G935="",H935=""),"",IF(G935&gt;H935,G935-H935,0))</f>
        <v/>
      </c>
      <c r="J935" s="21" t="str">
        <f aca="false">IF(OR(G935="",H935=""),"",IF(H935&gt;G935,H935-G935,0))</f>
        <v/>
      </c>
      <c r="K935" s="18"/>
      <c r="L935" s="22" t="str">
        <f aca="false">IF(G935="","",IF(H935="","Pending",IF(H935&lt;G935,"Short / Not Traced",IF(H935&gt;G935,"Excess Found",IF(K935="Yes","Location Mismatch","Verified")))))</f>
        <v/>
      </c>
      <c r="M935" s="18"/>
      <c r="N935" s="21" t="str">
        <f aca="false">IFERROR(IF(OR(I935="",I935=0),"",F935/G935*I935),"")</f>
        <v/>
      </c>
      <c r="O935" s="18"/>
    </row>
    <row r="936" customFormat="false" ht="15" hidden="false" customHeight="false" outlineLevel="0" collapsed="false">
      <c r="A936" s="18"/>
      <c r="B936" s="18"/>
      <c r="C936" s="18"/>
      <c r="D936" s="18"/>
      <c r="E936" s="18"/>
      <c r="F936" s="20"/>
      <c r="G936" s="18"/>
      <c r="H936" s="18"/>
      <c r="I936" s="21" t="str">
        <f aca="false">IF(OR(G936="",H936=""),"",IF(G936&gt;H936,G936-H936,0))</f>
        <v/>
      </c>
      <c r="J936" s="21" t="str">
        <f aca="false">IF(OR(G936="",H936=""),"",IF(H936&gt;G936,H936-G936,0))</f>
        <v/>
      </c>
      <c r="K936" s="18"/>
      <c r="L936" s="22" t="str">
        <f aca="false">IF(G936="","",IF(H936="","Pending",IF(H936&lt;G936,"Short / Not Traced",IF(H936&gt;G936,"Excess Found",IF(K936="Yes","Location Mismatch","Verified")))))</f>
        <v/>
      </c>
      <c r="M936" s="18"/>
      <c r="N936" s="21" t="str">
        <f aca="false">IFERROR(IF(OR(I936="",I936=0),"",F936/G936*I936),"")</f>
        <v/>
      </c>
      <c r="O936" s="18"/>
    </row>
    <row r="937" customFormat="false" ht="15" hidden="false" customHeight="false" outlineLevel="0" collapsed="false">
      <c r="A937" s="18"/>
      <c r="B937" s="18"/>
      <c r="C937" s="18"/>
      <c r="D937" s="18"/>
      <c r="E937" s="18"/>
      <c r="F937" s="20"/>
      <c r="G937" s="18"/>
      <c r="H937" s="18"/>
      <c r="I937" s="21" t="str">
        <f aca="false">IF(OR(G937="",H937=""),"",IF(G937&gt;H937,G937-H937,0))</f>
        <v/>
      </c>
      <c r="J937" s="21" t="str">
        <f aca="false">IF(OR(G937="",H937=""),"",IF(H937&gt;G937,H937-G937,0))</f>
        <v/>
      </c>
      <c r="K937" s="18"/>
      <c r="L937" s="22" t="str">
        <f aca="false">IF(G937="","",IF(H937="","Pending",IF(H937&lt;G937,"Short / Not Traced",IF(H937&gt;G937,"Excess Found",IF(K937="Yes","Location Mismatch","Verified")))))</f>
        <v/>
      </c>
      <c r="M937" s="18"/>
      <c r="N937" s="21" t="str">
        <f aca="false">IFERROR(IF(OR(I937="",I937=0),"",F937/G937*I937),"")</f>
        <v/>
      </c>
      <c r="O937" s="18"/>
    </row>
    <row r="938" customFormat="false" ht="15" hidden="false" customHeight="false" outlineLevel="0" collapsed="false">
      <c r="A938" s="18"/>
      <c r="B938" s="18"/>
      <c r="C938" s="18"/>
      <c r="D938" s="18"/>
      <c r="E938" s="18"/>
      <c r="F938" s="20"/>
      <c r="G938" s="18"/>
      <c r="H938" s="18"/>
      <c r="I938" s="21" t="str">
        <f aca="false">IF(OR(G938="",H938=""),"",IF(G938&gt;H938,G938-H938,0))</f>
        <v/>
      </c>
      <c r="J938" s="21" t="str">
        <f aca="false">IF(OR(G938="",H938=""),"",IF(H938&gt;G938,H938-G938,0))</f>
        <v/>
      </c>
      <c r="K938" s="18"/>
      <c r="L938" s="22" t="str">
        <f aca="false">IF(G938="","",IF(H938="","Pending",IF(H938&lt;G938,"Short / Not Traced",IF(H938&gt;G938,"Excess Found",IF(K938="Yes","Location Mismatch","Verified")))))</f>
        <v/>
      </c>
      <c r="M938" s="18"/>
      <c r="N938" s="21" t="str">
        <f aca="false">IFERROR(IF(OR(I938="",I938=0),"",F938/G938*I938),"")</f>
        <v/>
      </c>
      <c r="O938" s="18"/>
    </row>
    <row r="939" customFormat="false" ht="15" hidden="false" customHeight="false" outlineLevel="0" collapsed="false">
      <c r="A939" s="18"/>
      <c r="B939" s="18"/>
      <c r="C939" s="18"/>
      <c r="D939" s="18"/>
      <c r="E939" s="18"/>
      <c r="F939" s="20"/>
      <c r="G939" s="18"/>
      <c r="H939" s="18"/>
      <c r="I939" s="21" t="str">
        <f aca="false">IF(OR(G939="",H939=""),"",IF(G939&gt;H939,G939-H939,0))</f>
        <v/>
      </c>
      <c r="J939" s="21" t="str">
        <f aca="false">IF(OR(G939="",H939=""),"",IF(H939&gt;G939,H939-G939,0))</f>
        <v/>
      </c>
      <c r="K939" s="18"/>
      <c r="L939" s="22" t="str">
        <f aca="false">IF(G939="","",IF(H939="","Pending",IF(H939&lt;G939,"Short / Not Traced",IF(H939&gt;G939,"Excess Found",IF(K939="Yes","Location Mismatch","Verified")))))</f>
        <v/>
      </c>
      <c r="M939" s="18"/>
      <c r="N939" s="21" t="str">
        <f aca="false">IFERROR(IF(OR(I939="",I939=0),"",F939/G939*I939),"")</f>
        <v/>
      </c>
      <c r="O939" s="18"/>
    </row>
    <row r="940" customFormat="false" ht="15" hidden="false" customHeight="false" outlineLevel="0" collapsed="false">
      <c r="A940" s="18"/>
      <c r="B940" s="18"/>
      <c r="C940" s="18"/>
      <c r="D940" s="18"/>
      <c r="E940" s="18"/>
      <c r="F940" s="20"/>
      <c r="G940" s="18"/>
      <c r="H940" s="18"/>
      <c r="I940" s="21" t="str">
        <f aca="false">IF(OR(G940="",H940=""),"",IF(G940&gt;H940,G940-H940,0))</f>
        <v/>
      </c>
      <c r="J940" s="21" t="str">
        <f aca="false">IF(OR(G940="",H940=""),"",IF(H940&gt;G940,H940-G940,0))</f>
        <v/>
      </c>
      <c r="K940" s="18"/>
      <c r="L940" s="22" t="str">
        <f aca="false">IF(G940="","",IF(H940="","Pending",IF(H940&lt;G940,"Short / Not Traced",IF(H940&gt;G940,"Excess Found",IF(K940="Yes","Location Mismatch","Verified")))))</f>
        <v/>
      </c>
      <c r="M940" s="18"/>
      <c r="N940" s="21" t="str">
        <f aca="false">IFERROR(IF(OR(I940="",I940=0),"",F940/G940*I940),"")</f>
        <v/>
      </c>
      <c r="O940" s="18"/>
    </row>
    <row r="941" customFormat="false" ht="15" hidden="false" customHeight="false" outlineLevel="0" collapsed="false">
      <c r="A941" s="18"/>
      <c r="B941" s="18"/>
      <c r="C941" s="18"/>
      <c r="D941" s="18"/>
      <c r="E941" s="18"/>
      <c r="F941" s="20"/>
      <c r="G941" s="18"/>
      <c r="H941" s="18"/>
      <c r="I941" s="21" t="str">
        <f aca="false">IF(OR(G941="",H941=""),"",IF(G941&gt;H941,G941-H941,0))</f>
        <v/>
      </c>
      <c r="J941" s="21" t="str">
        <f aca="false">IF(OR(G941="",H941=""),"",IF(H941&gt;G941,H941-G941,0))</f>
        <v/>
      </c>
      <c r="K941" s="18"/>
      <c r="L941" s="22" t="str">
        <f aca="false">IF(G941="","",IF(H941="","Pending",IF(H941&lt;G941,"Short / Not Traced",IF(H941&gt;G941,"Excess Found",IF(K941="Yes","Location Mismatch","Verified")))))</f>
        <v/>
      </c>
      <c r="M941" s="18"/>
      <c r="N941" s="21" t="str">
        <f aca="false">IFERROR(IF(OR(I941="",I941=0),"",F941/G941*I941),"")</f>
        <v/>
      </c>
      <c r="O941" s="18"/>
    </row>
    <row r="942" customFormat="false" ht="15" hidden="false" customHeight="false" outlineLevel="0" collapsed="false">
      <c r="A942" s="18"/>
      <c r="B942" s="18"/>
      <c r="C942" s="18"/>
      <c r="D942" s="18"/>
      <c r="E942" s="18"/>
      <c r="F942" s="20"/>
      <c r="G942" s="18"/>
      <c r="H942" s="18"/>
      <c r="I942" s="21" t="str">
        <f aca="false">IF(OR(G942="",H942=""),"",IF(G942&gt;H942,G942-H942,0))</f>
        <v/>
      </c>
      <c r="J942" s="21" t="str">
        <f aca="false">IF(OR(G942="",H942=""),"",IF(H942&gt;G942,H942-G942,0))</f>
        <v/>
      </c>
      <c r="K942" s="18"/>
      <c r="L942" s="22" t="str">
        <f aca="false">IF(G942="","",IF(H942="","Pending",IF(H942&lt;G942,"Short / Not Traced",IF(H942&gt;G942,"Excess Found",IF(K942="Yes","Location Mismatch","Verified")))))</f>
        <v/>
      </c>
      <c r="M942" s="18"/>
      <c r="N942" s="21" t="str">
        <f aca="false">IFERROR(IF(OR(I942="",I942=0),"",F942/G942*I942),"")</f>
        <v/>
      </c>
      <c r="O942" s="18"/>
    </row>
    <row r="943" customFormat="false" ht="15" hidden="false" customHeight="false" outlineLevel="0" collapsed="false">
      <c r="A943" s="18"/>
      <c r="B943" s="18"/>
      <c r="C943" s="18"/>
      <c r="D943" s="18"/>
      <c r="E943" s="18"/>
      <c r="F943" s="20"/>
      <c r="G943" s="18"/>
      <c r="H943" s="18"/>
      <c r="I943" s="21" t="str">
        <f aca="false">IF(OR(G943="",H943=""),"",IF(G943&gt;H943,G943-H943,0))</f>
        <v/>
      </c>
      <c r="J943" s="21" t="str">
        <f aca="false">IF(OR(G943="",H943=""),"",IF(H943&gt;G943,H943-G943,0))</f>
        <v/>
      </c>
      <c r="K943" s="18"/>
      <c r="L943" s="22" t="str">
        <f aca="false">IF(G943="","",IF(H943="","Pending",IF(H943&lt;G943,"Short / Not Traced",IF(H943&gt;G943,"Excess Found",IF(K943="Yes","Location Mismatch","Verified")))))</f>
        <v/>
      </c>
      <c r="M943" s="18"/>
      <c r="N943" s="21" t="str">
        <f aca="false">IFERROR(IF(OR(I943="",I943=0),"",F943/G943*I943),"")</f>
        <v/>
      </c>
      <c r="O943" s="18"/>
    </row>
    <row r="944" customFormat="false" ht="15" hidden="false" customHeight="false" outlineLevel="0" collapsed="false">
      <c r="A944" s="18"/>
      <c r="B944" s="18"/>
      <c r="C944" s="18"/>
      <c r="D944" s="18"/>
      <c r="E944" s="18"/>
      <c r="F944" s="20"/>
      <c r="G944" s="18"/>
      <c r="H944" s="18"/>
      <c r="I944" s="21" t="str">
        <f aca="false">IF(OR(G944="",H944=""),"",IF(G944&gt;H944,G944-H944,0))</f>
        <v/>
      </c>
      <c r="J944" s="21" t="str">
        <f aca="false">IF(OR(G944="",H944=""),"",IF(H944&gt;G944,H944-G944,0))</f>
        <v/>
      </c>
      <c r="K944" s="18"/>
      <c r="L944" s="22" t="str">
        <f aca="false">IF(G944="","",IF(H944="","Pending",IF(H944&lt;G944,"Short / Not Traced",IF(H944&gt;G944,"Excess Found",IF(K944="Yes","Location Mismatch","Verified")))))</f>
        <v/>
      </c>
      <c r="M944" s="18"/>
      <c r="N944" s="21" t="str">
        <f aca="false">IFERROR(IF(OR(I944="",I944=0),"",F944/G944*I944),"")</f>
        <v/>
      </c>
      <c r="O944" s="18"/>
    </row>
    <row r="945" customFormat="false" ht="15" hidden="false" customHeight="false" outlineLevel="0" collapsed="false">
      <c r="A945" s="18"/>
      <c r="B945" s="18"/>
      <c r="C945" s="18"/>
      <c r="D945" s="18"/>
      <c r="E945" s="18"/>
      <c r="F945" s="20"/>
      <c r="G945" s="18"/>
      <c r="H945" s="18"/>
      <c r="I945" s="21" t="str">
        <f aca="false">IF(OR(G945="",H945=""),"",IF(G945&gt;H945,G945-H945,0))</f>
        <v/>
      </c>
      <c r="J945" s="21" t="str">
        <f aca="false">IF(OR(G945="",H945=""),"",IF(H945&gt;G945,H945-G945,0))</f>
        <v/>
      </c>
      <c r="K945" s="18"/>
      <c r="L945" s="22" t="str">
        <f aca="false">IF(G945="","",IF(H945="","Pending",IF(H945&lt;G945,"Short / Not Traced",IF(H945&gt;G945,"Excess Found",IF(K945="Yes","Location Mismatch","Verified")))))</f>
        <v/>
      </c>
      <c r="M945" s="18"/>
      <c r="N945" s="21" t="str">
        <f aca="false">IFERROR(IF(OR(I945="",I945=0),"",F945/G945*I945),"")</f>
        <v/>
      </c>
      <c r="O945" s="18"/>
    </row>
    <row r="946" customFormat="false" ht="15" hidden="false" customHeight="false" outlineLevel="0" collapsed="false">
      <c r="A946" s="18"/>
      <c r="B946" s="18"/>
      <c r="C946" s="18"/>
      <c r="D946" s="18"/>
      <c r="E946" s="18"/>
      <c r="F946" s="20"/>
      <c r="G946" s="18"/>
      <c r="H946" s="18"/>
      <c r="I946" s="21" t="str">
        <f aca="false">IF(OR(G946="",H946=""),"",IF(G946&gt;H946,G946-H946,0))</f>
        <v/>
      </c>
      <c r="J946" s="21" t="str">
        <f aca="false">IF(OR(G946="",H946=""),"",IF(H946&gt;G946,H946-G946,0))</f>
        <v/>
      </c>
      <c r="K946" s="18"/>
      <c r="L946" s="22" t="str">
        <f aca="false">IF(G946="","",IF(H946="","Pending",IF(H946&lt;G946,"Short / Not Traced",IF(H946&gt;G946,"Excess Found",IF(K946="Yes","Location Mismatch","Verified")))))</f>
        <v/>
      </c>
      <c r="M946" s="18"/>
      <c r="N946" s="21" t="str">
        <f aca="false">IFERROR(IF(OR(I946="",I946=0),"",F946/G946*I946),"")</f>
        <v/>
      </c>
      <c r="O946" s="18"/>
    </row>
    <row r="947" customFormat="false" ht="15" hidden="false" customHeight="false" outlineLevel="0" collapsed="false">
      <c r="A947" s="18"/>
      <c r="B947" s="18"/>
      <c r="C947" s="18"/>
      <c r="D947" s="18"/>
      <c r="E947" s="18"/>
      <c r="F947" s="20"/>
      <c r="G947" s="18"/>
      <c r="H947" s="18"/>
      <c r="I947" s="21" t="str">
        <f aca="false">IF(OR(G947="",H947=""),"",IF(G947&gt;H947,G947-H947,0))</f>
        <v/>
      </c>
      <c r="J947" s="21" t="str">
        <f aca="false">IF(OR(G947="",H947=""),"",IF(H947&gt;G947,H947-G947,0))</f>
        <v/>
      </c>
      <c r="K947" s="18"/>
      <c r="L947" s="22" t="str">
        <f aca="false">IF(G947="","",IF(H947="","Pending",IF(H947&lt;G947,"Short / Not Traced",IF(H947&gt;G947,"Excess Found",IF(K947="Yes","Location Mismatch","Verified")))))</f>
        <v/>
      </c>
      <c r="M947" s="18"/>
      <c r="N947" s="21" t="str">
        <f aca="false">IFERROR(IF(OR(I947="",I947=0),"",F947/G947*I947),"")</f>
        <v/>
      </c>
      <c r="O947" s="18"/>
    </row>
    <row r="948" customFormat="false" ht="15" hidden="false" customHeight="false" outlineLevel="0" collapsed="false">
      <c r="A948" s="18"/>
      <c r="B948" s="18"/>
      <c r="C948" s="18"/>
      <c r="D948" s="18"/>
      <c r="E948" s="18"/>
      <c r="F948" s="20"/>
      <c r="G948" s="18"/>
      <c r="H948" s="18"/>
      <c r="I948" s="21" t="str">
        <f aca="false">IF(OR(G948="",H948=""),"",IF(G948&gt;H948,G948-H948,0))</f>
        <v/>
      </c>
      <c r="J948" s="21" t="str">
        <f aca="false">IF(OR(G948="",H948=""),"",IF(H948&gt;G948,H948-G948,0))</f>
        <v/>
      </c>
      <c r="K948" s="18"/>
      <c r="L948" s="22" t="str">
        <f aca="false">IF(G948="","",IF(H948="","Pending",IF(H948&lt;G948,"Short / Not Traced",IF(H948&gt;G948,"Excess Found",IF(K948="Yes","Location Mismatch","Verified")))))</f>
        <v/>
      </c>
      <c r="M948" s="18"/>
      <c r="N948" s="21" t="str">
        <f aca="false">IFERROR(IF(OR(I948="",I948=0),"",F948/G948*I948),"")</f>
        <v/>
      </c>
      <c r="O948" s="18"/>
    </row>
    <row r="949" customFormat="false" ht="15" hidden="false" customHeight="false" outlineLevel="0" collapsed="false">
      <c r="A949" s="18"/>
      <c r="B949" s="18"/>
      <c r="C949" s="18"/>
      <c r="D949" s="18"/>
      <c r="E949" s="18"/>
      <c r="F949" s="20"/>
      <c r="G949" s="18"/>
      <c r="H949" s="18"/>
      <c r="I949" s="21" t="str">
        <f aca="false">IF(OR(G949="",H949=""),"",IF(G949&gt;H949,G949-H949,0))</f>
        <v/>
      </c>
      <c r="J949" s="21" t="str">
        <f aca="false">IF(OR(G949="",H949=""),"",IF(H949&gt;G949,H949-G949,0))</f>
        <v/>
      </c>
      <c r="K949" s="18"/>
      <c r="L949" s="22" t="str">
        <f aca="false">IF(G949="","",IF(H949="","Pending",IF(H949&lt;G949,"Short / Not Traced",IF(H949&gt;G949,"Excess Found",IF(K949="Yes","Location Mismatch","Verified")))))</f>
        <v/>
      </c>
      <c r="M949" s="18"/>
      <c r="N949" s="21" t="str">
        <f aca="false">IFERROR(IF(OR(I949="",I949=0),"",F949/G949*I949),"")</f>
        <v/>
      </c>
      <c r="O949" s="18"/>
    </row>
    <row r="950" customFormat="false" ht="15" hidden="false" customHeight="false" outlineLevel="0" collapsed="false">
      <c r="A950" s="18"/>
      <c r="B950" s="18"/>
      <c r="C950" s="18"/>
      <c r="D950" s="18"/>
      <c r="E950" s="18"/>
      <c r="F950" s="20"/>
      <c r="G950" s="18"/>
      <c r="H950" s="18"/>
      <c r="I950" s="21" t="str">
        <f aca="false">IF(OR(G950="",H950=""),"",IF(G950&gt;H950,G950-H950,0))</f>
        <v/>
      </c>
      <c r="J950" s="21" t="str">
        <f aca="false">IF(OR(G950="",H950=""),"",IF(H950&gt;G950,H950-G950,0))</f>
        <v/>
      </c>
      <c r="K950" s="18"/>
      <c r="L950" s="22" t="str">
        <f aca="false">IF(G950="","",IF(H950="","Pending",IF(H950&lt;G950,"Short / Not Traced",IF(H950&gt;G950,"Excess Found",IF(K950="Yes","Location Mismatch","Verified")))))</f>
        <v/>
      </c>
      <c r="M950" s="18"/>
      <c r="N950" s="21" t="str">
        <f aca="false">IFERROR(IF(OR(I950="",I950=0),"",F950/G950*I950),"")</f>
        <v/>
      </c>
      <c r="O950" s="18"/>
    </row>
    <row r="951" customFormat="false" ht="15" hidden="false" customHeight="false" outlineLevel="0" collapsed="false">
      <c r="A951" s="18"/>
      <c r="B951" s="18"/>
      <c r="C951" s="18"/>
      <c r="D951" s="18"/>
      <c r="E951" s="18"/>
      <c r="F951" s="20"/>
      <c r="G951" s="18"/>
      <c r="H951" s="18"/>
      <c r="I951" s="21" t="str">
        <f aca="false">IF(OR(G951="",H951=""),"",IF(G951&gt;H951,G951-H951,0))</f>
        <v/>
      </c>
      <c r="J951" s="21" t="str">
        <f aca="false">IF(OR(G951="",H951=""),"",IF(H951&gt;G951,H951-G951,0))</f>
        <v/>
      </c>
      <c r="K951" s="18"/>
      <c r="L951" s="22" t="str">
        <f aca="false">IF(G951="","",IF(H951="","Pending",IF(H951&lt;G951,"Short / Not Traced",IF(H951&gt;G951,"Excess Found",IF(K951="Yes","Location Mismatch","Verified")))))</f>
        <v/>
      </c>
      <c r="M951" s="18"/>
      <c r="N951" s="21" t="str">
        <f aca="false">IFERROR(IF(OR(I951="",I951=0),"",F951/G951*I951),"")</f>
        <v/>
      </c>
      <c r="O951" s="18"/>
    </row>
    <row r="952" customFormat="false" ht="15" hidden="false" customHeight="false" outlineLevel="0" collapsed="false">
      <c r="A952" s="18"/>
      <c r="B952" s="18"/>
      <c r="C952" s="18"/>
      <c r="D952" s="18"/>
      <c r="E952" s="18"/>
      <c r="F952" s="20"/>
      <c r="G952" s="18"/>
      <c r="H952" s="18"/>
      <c r="I952" s="21" t="str">
        <f aca="false">IF(OR(G952="",H952=""),"",IF(G952&gt;H952,G952-H952,0))</f>
        <v/>
      </c>
      <c r="J952" s="21" t="str">
        <f aca="false">IF(OR(G952="",H952=""),"",IF(H952&gt;G952,H952-G952,0))</f>
        <v/>
      </c>
      <c r="K952" s="18"/>
      <c r="L952" s="22" t="str">
        <f aca="false">IF(G952="","",IF(H952="","Pending",IF(H952&lt;G952,"Short / Not Traced",IF(H952&gt;G952,"Excess Found",IF(K952="Yes","Location Mismatch","Verified")))))</f>
        <v/>
      </c>
      <c r="M952" s="18"/>
      <c r="N952" s="21" t="str">
        <f aca="false">IFERROR(IF(OR(I952="",I952=0),"",F952/G952*I952),"")</f>
        <v/>
      </c>
      <c r="O952" s="18"/>
    </row>
    <row r="953" customFormat="false" ht="15" hidden="false" customHeight="false" outlineLevel="0" collapsed="false">
      <c r="A953" s="18"/>
      <c r="B953" s="18"/>
      <c r="C953" s="18"/>
      <c r="D953" s="18"/>
      <c r="E953" s="18"/>
      <c r="F953" s="20"/>
      <c r="G953" s="18"/>
      <c r="H953" s="18"/>
      <c r="I953" s="21" t="str">
        <f aca="false">IF(OR(G953="",H953=""),"",IF(G953&gt;H953,G953-H953,0))</f>
        <v/>
      </c>
      <c r="J953" s="21" t="str">
        <f aca="false">IF(OR(G953="",H953=""),"",IF(H953&gt;G953,H953-G953,0))</f>
        <v/>
      </c>
      <c r="K953" s="18"/>
      <c r="L953" s="22" t="str">
        <f aca="false">IF(G953="","",IF(H953="","Pending",IF(H953&lt;G953,"Short / Not Traced",IF(H953&gt;G953,"Excess Found",IF(K953="Yes","Location Mismatch","Verified")))))</f>
        <v/>
      </c>
      <c r="M953" s="18"/>
      <c r="N953" s="21" t="str">
        <f aca="false">IFERROR(IF(OR(I953="",I953=0),"",F953/G953*I953),"")</f>
        <v/>
      </c>
      <c r="O953" s="18"/>
    </row>
    <row r="954" customFormat="false" ht="15" hidden="false" customHeight="false" outlineLevel="0" collapsed="false">
      <c r="A954" s="18"/>
      <c r="B954" s="18"/>
      <c r="C954" s="18"/>
      <c r="D954" s="18"/>
      <c r="E954" s="18"/>
      <c r="F954" s="20"/>
      <c r="G954" s="18"/>
      <c r="H954" s="18"/>
      <c r="I954" s="21" t="str">
        <f aca="false">IF(OR(G954="",H954=""),"",IF(G954&gt;H954,G954-H954,0))</f>
        <v/>
      </c>
      <c r="J954" s="21" t="str">
        <f aca="false">IF(OR(G954="",H954=""),"",IF(H954&gt;G954,H954-G954,0))</f>
        <v/>
      </c>
      <c r="K954" s="18"/>
      <c r="L954" s="22" t="str">
        <f aca="false">IF(G954="","",IF(H954="","Pending",IF(H954&lt;G954,"Short / Not Traced",IF(H954&gt;G954,"Excess Found",IF(K954="Yes","Location Mismatch","Verified")))))</f>
        <v/>
      </c>
      <c r="M954" s="18"/>
      <c r="N954" s="21" t="str">
        <f aca="false">IFERROR(IF(OR(I954="",I954=0),"",F954/G954*I954),"")</f>
        <v/>
      </c>
      <c r="O954" s="18"/>
    </row>
    <row r="955" customFormat="false" ht="15" hidden="false" customHeight="false" outlineLevel="0" collapsed="false">
      <c r="A955" s="18"/>
      <c r="B955" s="18"/>
      <c r="C955" s="18"/>
      <c r="D955" s="18"/>
      <c r="E955" s="18"/>
      <c r="F955" s="20"/>
      <c r="G955" s="18"/>
      <c r="H955" s="18"/>
      <c r="I955" s="21" t="str">
        <f aca="false">IF(OR(G955="",H955=""),"",IF(G955&gt;H955,G955-H955,0))</f>
        <v/>
      </c>
      <c r="J955" s="21" t="str">
        <f aca="false">IF(OR(G955="",H955=""),"",IF(H955&gt;G955,H955-G955,0))</f>
        <v/>
      </c>
      <c r="K955" s="18"/>
      <c r="L955" s="22" t="str">
        <f aca="false">IF(G955="","",IF(H955="","Pending",IF(H955&lt;G955,"Short / Not Traced",IF(H955&gt;G955,"Excess Found",IF(K955="Yes","Location Mismatch","Verified")))))</f>
        <v/>
      </c>
      <c r="M955" s="18"/>
      <c r="N955" s="21" t="str">
        <f aca="false">IFERROR(IF(OR(I955="",I955=0),"",F955/G955*I955),"")</f>
        <v/>
      </c>
      <c r="O955" s="18"/>
    </row>
    <row r="956" customFormat="false" ht="15" hidden="false" customHeight="false" outlineLevel="0" collapsed="false">
      <c r="A956" s="18"/>
      <c r="B956" s="18"/>
      <c r="C956" s="18"/>
      <c r="D956" s="18"/>
      <c r="E956" s="18"/>
      <c r="F956" s="20"/>
      <c r="G956" s="18"/>
      <c r="H956" s="18"/>
      <c r="I956" s="21" t="str">
        <f aca="false">IF(OR(G956="",H956=""),"",IF(G956&gt;H956,G956-H956,0))</f>
        <v/>
      </c>
      <c r="J956" s="21" t="str">
        <f aca="false">IF(OR(G956="",H956=""),"",IF(H956&gt;G956,H956-G956,0))</f>
        <v/>
      </c>
      <c r="K956" s="18"/>
      <c r="L956" s="22" t="str">
        <f aca="false">IF(G956="","",IF(H956="","Pending",IF(H956&lt;G956,"Short / Not Traced",IF(H956&gt;G956,"Excess Found",IF(K956="Yes","Location Mismatch","Verified")))))</f>
        <v/>
      </c>
      <c r="M956" s="18"/>
      <c r="N956" s="21" t="str">
        <f aca="false">IFERROR(IF(OR(I956="",I956=0),"",F956/G956*I956),"")</f>
        <v/>
      </c>
      <c r="O956" s="18"/>
    </row>
    <row r="957" customFormat="false" ht="15" hidden="false" customHeight="false" outlineLevel="0" collapsed="false">
      <c r="A957" s="18"/>
      <c r="B957" s="18"/>
      <c r="C957" s="18"/>
      <c r="D957" s="18"/>
      <c r="E957" s="18"/>
      <c r="F957" s="20"/>
      <c r="G957" s="18"/>
      <c r="H957" s="18"/>
      <c r="I957" s="21" t="str">
        <f aca="false">IF(OR(G957="",H957=""),"",IF(G957&gt;H957,G957-H957,0))</f>
        <v/>
      </c>
      <c r="J957" s="21" t="str">
        <f aca="false">IF(OR(G957="",H957=""),"",IF(H957&gt;G957,H957-G957,0))</f>
        <v/>
      </c>
      <c r="K957" s="18"/>
      <c r="L957" s="22" t="str">
        <f aca="false">IF(G957="","",IF(H957="","Pending",IF(H957&lt;G957,"Short / Not Traced",IF(H957&gt;G957,"Excess Found",IF(K957="Yes","Location Mismatch","Verified")))))</f>
        <v/>
      </c>
      <c r="M957" s="18"/>
      <c r="N957" s="21" t="str">
        <f aca="false">IFERROR(IF(OR(I957="",I957=0),"",F957/G957*I957),"")</f>
        <v/>
      </c>
      <c r="O957" s="18"/>
    </row>
    <row r="958" customFormat="false" ht="15" hidden="false" customHeight="false" outlineLevel="0" collapsed="false">
      <c r="A958" s="18"/>
      <c r="B958" s="18"/>
      <c r="C958" s="18"/>
      <c r="D958" s="18"/>
      <c r="E958" s="18"/>
      <c r="F958" s="20"/>
      <c r="G958" s="18"/>
      <c r="H958" s="18"/>
      <c r="I958" s="21" t="str">
        <f aca="false">IF(OR(G958="",H958=""),"",IF(G958&gt;H958,G958-H958,0))</f>
        <v/>
      </c>
      <c r="J958" s="21" t="str">
        <f aca="false">IF(OR(G958="",H958=""),"",IF(H958&gt;G958,H958-G958,0))</f>
        <v/>
      </c>
      <c r="K958" s="18"/>
      <c r="L958" s="22" t="str">
        <f aca="false">IF(G958="","",IF(H958="","Pending",IF(H958&lt;G958,"Short / Not Traced",IF(H958&gt;G958,"Excess Found",IF(K958="Yes","Location Mismatch","Verified")))))</f>
        <v/>
      </c>
      <c r="M958" s="18"/>
      <c r="N958" s="21" t="str">
        <f aca="false">IFERROR(IF(OR(I958="",I958=0),"",F958/G958*I958),"")</f>
        <v/>
      </c>
      <c r="O958" s="18"/>
    </row>
    <row r="959" customFormat="false" ht="15" hidden="false" customHeight="false" outlineLevel="0" collapsed="false">
      <c r="A959" s="18"/>
      <c r="B959" s="18"/>
      <c r="C959" s="18"/>
      <c r="D959" s="18"/>
      <c r="E959" s="18"/>
      <c r="F959" s="20"/>
      <c r="G959" s="18"/>
      <c r="H959" s="18"/>
      <c r="I959" s="21" t="str">
        <f aca="false">IF(OR(G959="",H959=""),"",IF(G959&gt;H959,G959-H959,0))</f>
        <v/>
      </c>
      <c r="J959" s="21" t="str">
        <f aca="false">IF(OR(G959="",H959=""),"",IF(H959&gt;G959,H959-G959,0))</f>
        <v/>
      </c>
      <c r="K959" s="18"/>
      <c r="L959" s="22" t="str">
        <f aca="false">IF(G959="","",IF(H959="","Pending",IF(H959&lt;G959,"Short / Not Traced",IF(H959&gt;G959,"Excess Found",IF(K959="Yes","Location Mismatch","Verified")))))</f>
        <v/>
      </c>
      <c r="M959" s="18"/>
      <c r="N959" s="21" t="str">
        <f aca="false">IFERROR(IF(OR(I959="",I959=0),"",F959/G959*I959),"")</f>
        <v/>
      </c>
      <c r="O959" s="18"/>
    </row>
    <row r="960" customFormat="false" ht="15" hidden="false" customHeight="false" outlineLevel="0" collapsed="false">
      <c r="A960" s="18"/>
      <c r="B960" s="18"/>
      <c r="C960" s="18"/>
      <c r="D960" s="18"/>
      <c r="E960" s="18"/>
      <c r="F960" s="20"/>
      <c r="G960" s="18"/>
      <c r="H960" s="18"/>
      <c r="I960" s="21" t="str">
        <f aca="false">IF(OR(G960="",H960=""),"",IF(G960&gt;H960,G960-H960,0))</f>
        <v/>
      </c>
      <c r="J960" s="21" t="str">
        <f aca="false">IF(OR(G960="",H960=""),"",IF(H960&gt;G960,H960-G960,0))</f>
        <v/>
      </c>
      <c r="K960" s="18"/>
      <c r="L960" s="22" t="str">
        <f aca="false">IF(G960="","",IF(H960="","Pending",IF(H960&lt;G960,"Short / Not Traced",IF(H960&gt;G960,"Excess Found",IF(K960="Yes","Location Mismatch","Verified")))))</f>
        <v/>
      </c>
      <c r="M960" s="18"/>
      <c r="N960" s="21" t="str">
        <f aca="false">IFERROR(IF(OR(I960="",I960=0),"",F960/G960*I960),"")</f>
        <v/>
      </c>
      <c r="O960" s="18"/>
    </row>
    <row r="961" customFormat="false" ht="15" hidden="false" customHeight="false" outlineLevel="0" collapsed="false">
      <c r="A961" s="18"/>
      <c r="B961" s="18"/>
      <c r="C961" s="18"/>
      <c r="D961" s="18"/>
      <c r="E961" s="18"/>
      <c r="F961" s="20"/>
      <c r="G961" s="18"/>
      <c r="H961" s="18"/>
      <c r="I961" s="21" t="str">
        <f aca="false">IF(OR(G961="",H961=""),"",IF(G961&gt;H961,G961-H961,0))</f>
        <v/>
      </c>
      <c r="J961" s="21" t="str">
        <f aca="false">IF(OR(G961="",H961=""),"",IF(H961&gt;G961,H961-G961,0))</f>
        <v/>
      </c>
      <c r="K961" s="18"/>
      <c r="L961" s="22" t="str">
        <f aca="false">IF(G961="","",IF(H961="","Pending",IF(H961&lt;G961,"Short / Not Traced",IF(H961&gt;G961,"Excess Found",IF(K961="Yes","Location Mismatch","Verified")))))</f>
        <v/>
      </c>
      <c r="M961" s="18"/>
      <c r="N961" s="21" t="str">
        <f aca="false">IFERROR(IF(OR(I961="",I961=0),"",F961/G961*I961),"")</f>
        <v/>
      </c>
      <c r="O961" s="18"/>
    </row>
    <row r="962" customFormat="false" ht="15" hidden="false" customHeight="false" outlineLevel="0" collapsed="false">
      <c r="A962" s="18"/>
      <c r="B962" s="18"/>
      <c r="C962" s="18"/>
      <c r="D962" s="18"/>
      <c r="E962" s="18"/>
      <c r="F962" s="20"/>
      <c r="G962" s="18"/>
      <c r="H962" s="18"/>
      <c r="I962" s="21" t="str">
        <f aca="false">IF(OR(G962="",H962=""),"",IF(G962&gt;H962,G962-H962,0))</f>
        <v/>
      </c>
      <c r="J962" s="21" t="str">
        <f aca="false">IF(OR(G962="",H962=""),"",IF(H962&gt;G962,H962-G962,0))</f>
        <v/>
      </c>
      <c r="K962" s="18"/>
      <c r="L962" s="22" t="str">
        <f aca="false">IF(G962="","",IF(H962="","Pending",IF(H962&lt;G962,"Short / Not Traced",IF(H962&gt;G962,"Excess Found",IF(K962="Yes","Location Mismatch","Verified")))))</f>
        <v/>
      </c>
      <c r="M962" s="18"/>
      <c r="N962" s="21" t="str">
        <f aca="false">IFERROR(IF(OR(I962="",I962=0),"",F962/G962*I962),"")</f>
        <v/>
      </c>
      <c r="O962" s="18"/>
    </row>
    <row r="963" customFormat="false" ht="15" hidden="false" customHeight="false" outlineLevel="0" collapsed="false">
      <c r="A963" s="18"/>
      <c r="B963" s="18"/>
      <c r="C963" s="18"/>
      <c r="D963" s="18"/>
      <c r="E963" s="18"/>
      <c r="F963" s="20"/>
      <c r="G963" s="18"/>
      <c r="H963" s="18"/>
      <c r="I963" s="21" t="str">
        <f aca="false">IF(OR(G963="",H963=""),"",IF(G963&gt;H963,G963-H963,0))</f>
        <v/>
      </c>
      <c r="J963" s="21" t="str">
        <f aca="false">IF(OR(G963="",H963=""),"",IF(H963&gt;G963,H963-G963,0))</f>
        <v/>
      </c>
      <c r="K963" s="18"/>
      <c r="L963" s="22" t="str">
        <f aca="false">IF(G963="","",IF(H963="","Pending",IF(H963&lt;G963,"Short / Not Traced",IF(H963&gt;G963,"Excess Found",IF(K963="Yes","Location Mismatch","Verified")))))</f>
        <v/>
      </c>
      <c r="M963" s="18"/>
      <c r="N963" s="21" t="str">
        <f aca="false">IFERROR(IF(OR(I963="",I963=0),"",F963/G963*I963),"")</f>
        <v/>
      </c>
      <c r="O963" s="18"/>
    </row>
    <row r="964" customFormat="false" ht="15" hidden="false" customHeight="false" outlineLevel="0" collapsed="false">
      <c r="A964" s="18"/>
      <c r="B964" s="18"/>
      <c r="C964" s="18"/>
      <c r="D964" s="18"/>
      <c r="E964" s="18"/>
      <c r="F964" s="20"/>
      <c r="G964" s="18"/>
      <c r="H964" s="18"/>
      <c r="I964" s="21" t="str">
        <f aca="false">IF(OR(G964="",H964=""),"",IF(G964&gt;H964,G964-H964,0))</f>
        <v/>
      </c>
      <c r="J964" s="21" t="str">
        <f aca="false">IF(OR(G964="",H964=""),"",IF(H964&gt;G964,H964-G964,0))</f>
        <v/>
      </c>
      <c r="K964" s="18"/>
      <c r="L964" s="22" t="str">
        <f aca="false">IF(G964="","",IF(H964="","Pending",IF(H964&lt;G964,"Short / Not Traced",IF(H964&gt;G964,"Excess Found",IF(K964="Yes","Location Mismatch","Verified")))))</f>
        <v/>
      </c>
      <c r="M964" s="18"/>
      <c r="N964" s="21" t="str">
        <f aca="false">IFERROR(IF(OR(I964="",I964=0),"",F964/G964*I964),"")</f>
        <v/>
      </c>
      <c r="O964" s="18"/>
    </row>
    <row r="965" customFormat="false" ht="15" hidden="false" customHeight="false" outlineLevel="0" collapsed="false">
      <c r="A965" s="18"/>
      <c r="B965" s="18"/>
      <c r="C965" s="18"/>
      <c r="D965" s="18"/>
      <c r="E965" s="18"/>
      <c r="F965" s="20"/>
      <c r="G965" s="18"/>
      <c r="H965" s="18"/>
      <c r="I965" s="21" t="str">
        <f aca="false">IF(OR(G965="",H965=""),"",IF(G965&gt;H965,G965-H965,0))</f>
        <v/>
      </c>
      <c r="J965" s="21" t="str">
        <f aca="false">IF(OR(G965="",H965=""),"",IF(H965&gt;G965,H965-G965,0))</f>
        <v/>
      </c>
      <c r="K965" s="18"/>
      <c r="L965" s="22" t="str">
        <f aca="false">IF(G965="","",IF(H965="","Pending",IF(H965&lt;G965,"Short / Not Traced",IF(H965&gt;G965,"Excess Found",IF(K965="Yes","Location Mismatch","Verified")))))</f>
        <v/>
      </c>
      <c r="M965" s="18"/>
      <c r="N965" s="21" t="str">
        <f aca="false">IFERROR(IF(OR(I965="",I965=0),"",F965/G965*I965),"")</f>
        <v/>
      </c>
      <c r="O965" s="18"/>
    </row>
    <row r="966" customFormat="false" ht="15" hidden="false" customHeight="false" outlineLevel="0" collapsed="false">
      <c r="A966" s="18"/>
      <c r="B966" s="18"/>
      <c r="C966" s="18"/>
      <c r="D966" s="18"/>
      <c r="E966" s="18"/>
      <c r="F966" s="20"/>
      <c r="G966" s="18"/>
      <c r="H966" s="18"/>
      <c r="I966" s="21" t="str">
        <f aca="false">IF(OR(G966="",H966=""),"",IF(G966&gt;H966,G966-H966,0))</f>
        <v/>
      </c>
      <c r="J966" s="21" t="str">
        <f aca="false">IF(OR(G966="",H966=""),"",IF(H966&gt;G966,H966-G966,0))</f>
        <v/>
      </c>
      <c r="K966" s="18"/>
      <c r="L966" s="22" t="str">
        <f aca="false">IF(G966="","",IF(H966="","Pending",IF(H966&lt;G966,"Short / Not Traced",IF(H966&gt;G966,"Excess Found",IF(K966="Yes","Location Mismatch","Verified")))))</f>
        <v/>
      </c>
      <c r="M966" s="18"/>
      <c r="N966" s="21" t="str">
        <f aca="false">IFERROR(IF(OR(I966="",I966=0),"",F966/G966*I966),"")</f>
        <v/>
      </c>
      <c r="O966" s="18"/>
    </row>
    <row r="967" customFormat="false" ht="15" hidden="false" customHeight="false" outlineLevel="0" collapsed="false">
      <c r="A967" s="18"/>
      <c r="B967" s="18"/>
      <c r="C967" s="18"/>
      <c r="D967" s="18"/>
      <c r="E967" s="18"/>
      <c r="F967" s="20"/>
      <c r="G967" s="18"/>
      <c r="H967" s="18"/>
      <c r="I967" s="21" t="str">
        <f aca="false">IF(OR(G967="",H967=""),"",IF(G967&gt;H967,G967-H967,0))</f>
        <v/>
      </c>
      <c r="J967" s="21" t="str">
        <f aca="false">IF(OR(G967="",H967=""),"",IF(H967&gt;G967,H967-G967,0))</f>
        <v/>
      </c>
      <c r="K967" s="18"/>
      <c r="L967" s="22" t="str">
        <f aca="false">IF(G967="","",IF(H967="","Pending",IF(H967&lt;G967,"Short / Not Traced",IF(H967&gt;G967,"Excess Found",IF(K967="Yes","Location Mismatch","Verified")))))</f>
        <v/>
      </c>
      <c r="M967" s="18"/>
      <c r="N967" s="21" t="str">
        <f aca="false">IFERROR(IF(OR(I967="",I967=0),"",F967/G967*I967),"")</f>
        <v/>
      </c>
      <c r="O967" s="18"/>
    </row>
    <row r="968" customFormat="false" ht="15" hidden="false" customHeight="false" outlineLevel="0" collapsed="false">
      <c r="A968" s="18"/>
      <c r="B968" s="18"/>
      <c r="C968" s="18"/>
      <c r="D968" s="18"/>
      <c r="E968" s="18"/>
      <c r="F968" s="20"/>
      <c r="G968" s="18"/>
      <c r="H968" s="18"/>
      <c r="I968" s="21" t="str">
        <f aca="false">IF(OR(G968="",H968=""),"",IF(G968&gt;H968,G968-H968,0))</f>
        <v/>
      </c>
      <c r="J968" s="21" t="str">
        <f aca="false">IF(OR(G968="",H968=""),"",IF(H968&gt;G968,H968-G968,0))</f>
        <v/>
      </c>
      <c r="K968" s="18"/>
      <c r="L968" s="22" t="str">
        <f aca="false">IF(G968="","",IF(H968="","Pending",IF(H968&lt;G968,"Short / Not Traced",IF(H968&gt;G968,"Excess Found",IF(K968="Yes","Location Mismatch","Verified")))))</f>
        <v/>
      </c>
      <c r="M968" s="18"/>
      <c r="N968" s="21" t="str">
        <f aca="false">IFERROR(IF(OR(I968="",I968=0),"",F968/G968*I968),"")</f>
        <v/>
      </c>
      <c r="O968" s="18"/>
    </row>
    <row r="969" customFormat="false" ht="15" hidden="false" customHeight="false" outlineLevel="0" collapsed="false">
      <c r="A969" s="18"/>
      <c r="B969" s="18"/>
      <c r="C969" s="18"/>
      <c r="D969" s="18"/>
      <c r="E969" s="18"/>
      <c r="F969" s="20"/>
      <c r="G969" s="18"/>
      <c r="H969" s="18"/>
      <c r="I969" s="21" t="str">
        <f aca="false">IF(OR(G969="",H969=""),"",IF(G969&gt;H969,G969-H969,0))</f>
        <v/>
      </c>
      <c r="J969" s="21" t="str">
        <f aca="false">IF(OR(G969="",H969=""),"",IF(H969&gt;G969,H969-G969,0))</f>
        <v/>
      </c>
      <c r="K969" s="18"/>
      <c r="L969" s="22" t="str">
        <f aca="false">IF(G969="","",IF(H969="","Pending",IF(H969&lt;G969,"Short / Not Traced",IF(H969&gt;G969,"Excess Found",IF(K969="Yes","Location Mismatch","Verified")))))</f>
        <v/>
      </c>
      <c r="M969" s="18"/>
      <c r="N969" s="21" t="str">
        <f aca="false">IFERROR(IF(OR(I969="",I969=0),"",F969/G969*I969),"")</f>
        <v/>
      </c>
      <c r="O969" s="18"/>
    </row>
    <row r="970" customFormat="false" ht="15" hidden="false" customHeight="false" outlineLevel="0" collapsed="false">
      <c r="A970" s="18"/>
      <c r="B970" s="18"/>
      <c r="C970" s="18"/>
      <c r="D970" s="18"/>
      <c r="E970" s="18"/>
      <c r="F970" s="20"/>
      <c r="G970" s="18"/>
      <c r="H970" s="18"/>
      <c r="I970" s="21" t="str">
        <f aca="false">IF(OR(G970="",H970=""),"",IF(G970&gt;H970,G970-H970,0))</f>
        <v/>
      </c>
      <c r="J970" s="21" t="str">
        <f aca="false">IF(OR(G970="",H970=""),"",IF(H970&gt;G970,H970-G970,0))</f>
        <v/>
      </c>
      <c r="K970" s="18"/>
      <c r="L970" s="22" t="str">
        <f aca="false">IF(G970="","",IF(H970="","Pending",IF(H970&lt;G970,"Short / Not Traced",IF(H970&gt;G970,"Excess Found",IF(K970="Yes","Location Mismatch","Verified")))))</f>
        <v/>
      </c>
      <c r="M970" s="18"/>
      <c r="N970" s="21" t="str">
        <f aca="false">IFERROR(IF(OR(I970="",I970=0),"",F970/G970*I970),"")</f>
        <v/>
      </c>
      <c r="O970" s="18"/>
    </row>
    <row r="971" customFormat="false" ht="15" hidden="false" customHeight="false" outlineLevel="0" collapsed="false">
      <c r="A971" s="18"/>
      <c r="B971" s="18"/>
      <c r="C971" s="18"/>
      <c r="D971" s="18"/>
      <c r="E971" s="18"/>
      <c r="F971" s="20"/>
      <c r="G971" s="18"/>
      <c r="H971" s="18"/>
      <c r="I971" s="21" t="str">
        <f aca="false">IF(OR(G971="",H971=""),"",IF(G971&gt;H971,G971-H971,0))</f>
        <v/>
      </c>
      <c r="J971" s="21" t="str">
        <f aca="false">IF(OR(G971="",H971=""),"",IF(H971&gt;G971,H971-G971,0))</f>
        <v/>
      </c>
      <c r="K971" s="18"/>
      <c r="L971" s="22" t="str">
        <f aca="false">IF(G971="","",IF(H971="","Pending",IF(H971&lt;G971,"Short / Not Traced",IF(H971&gt;G971,"Excess Found",IF(K971="Yes","Location Mismatch","Verified")))))</f>
        <v/>
      </c>
      <c r="M971" s="18"/>
      <c r="N971" s="21" t="str">
        <f aca="false">IFERROR(IF(OR(I971="",I971=0),"",F971/G971*I971),"")</f>
        <v/>
      </c>
      <c r="O971" s="18"/>
    </row>
    <row r="972" customFormat="false" ht="15" hidden="false" customHeight="false" outlineLevel="0" collapsed="false">
      <c r="A972" s="18"/>
      <c r="B972" s="18"/>
      <c r="C972" s="18"/>
      <c r="D972" s="18"/>
      <c r="E972" s="18"/>
      <c r="F972" s="20"/>
      <c r="G972" s="18"/>
      <c r="H972" s="18"/>
      <c r="I972" s="21" t="str">
        <f aca="false">IF(OR(G972="",H972=""),"",IF(G972&gt;H972,G972-H972,0))</f>
        <v/>
      </c>
      <c r="J972" s="21" t="str">
        <f aca="false">IF(OR(G972="",H972=""),"",IF(H972&gt;G972,H972-G972,0))</f>
        <v/>
      </c>
      <c r="K972" s="18"/>
      <c r="L972" s="22" t="str">
        <f aca="false">IF(G972="","",IF(H972="","Pending",IF(H972&lt;G972,"Short / Not Traced",IF(H972&gt;G972,"Excess Found",IF(K972="Yes","Location Mismatch","Verified")))))</f>
        <v/>
      </c>
      <c r="M972" s="18"/>
      <c r="N972" s="21" t="str">
        <f aca="false">IFERROR(IF(OR(I972="",I972=0),"",F972/G972*I972),"")</f>
        <v/>
      </c>
      <c r="O972" s="18"/>
    </row>
    <row r="973" customFormat="false" ht="15" hidden="false" customHeight="false" outlineLevel="0" collapsed="false">
      <c r="A973" s="18"/>
      <c r="B973" s="18"/>
      <c r="C973" s="18"/>
      <c r="D973" s="18"/>
      <c r="E973" s="18"/>
      <c r="F973" s="20"/>
      <c r="G973" s="18"/>
      <c r="H973" s="18"/>
      <c r="I973" s="21" t="str">
        <f aca="false">IF(OR(G973="",H973=""),"",IF(G973&gt;H973,G973-H973,0))</f>
        <v/>
      </c>
      <c r="J973" s="21" t="str">
        <f aca="false">IF(OR(G973="",H973=""),"",IF(H973&gt;G973,H973-G973,0))</f>
        <v/>
      </c>
      <c r="K973" s="18"/>
      <c r="L973" s="22" t="str">
        <f aca="false">IF(G973="","",IF(H973="","Pending",IF(H973&lt;G973,"Short / Not Traced",IF(H973&gt;G973,"Excess Found",IF(K973="Yes","Location Mismatch","Verified")))))</f>
        <v/>
      </c>
      <c r="M973" s="18"/>
      <c r="N973" s="21" t="str">
        <f aca="false">IFERROR(IF(OR(I973="",I973=0),"",F973/G973*I973),"")</f>
        <v/>
      </c>
      <c r="O973" s="18"/>
    </row>
    <row r="974" customFormat="false" ht="15" hidden="false" customHeight="false" outlineLevel="0" collapsed="false">
      <c r="A974" s="18"/>
      <c r="B974" s="18"/>
      <c r="C974" s="18"/>
      <c r="D974" s="18"/>
      <c r="E974" s="18"/>
      <c r="F974" s="20"/>
      <c r="G974" s="18"/>
      <c r="H974" s="18"/>
      <c r="I974" s="21" t="str">
        <f aca="false">IF(OR(G974="",H974=""),"",IF(G974&gt;H974,G974-H974,0))</f>
        <v/>
      </c>
      <c r="J974" s="21" t="str">
        <f aca="false">IF(OR(G974="",H974=""),"",IF(H974&gt;G974,H974-G974,0))</f>
        <v/>
      </c>
      <c r="K974" s="18"/>
      <c r="L974" s="22" t="str">
        <f aca="false">IF(G974="","",IF(H974="","Pending",IF(H974&lt;G974,"Short / Not Traced",IF(H974&gt;G974,"Excess Found",IF(K974="Yes","Location Mismatch","Verified")))))</f>
        <v/>
      </c>
      <c r="M974" s="18"/>
      <c r="N974" s="21" t="str">
        <f aca="false">IFERROR(IF(OR(I974="",I974=0),"",F974/G974*I974),"")</f>
        <v/>
      </c>
      <c r="O974" s="18"/>
    </row>
    <row r="975" customFormat="false" ht="15" hidden="false" customHeight="false" outlineLevel="0" collapsed="false">
      <c r="A975" s="18"/>
      <c r="B975" s="18"/>
      <c r="C975" s="18"/>
      <c r="D975" s="18"/>
      <c r="E975" s="18"/>
      <c r="F975" s="20"/>
      <c r="G975" s="18"/>
      <c r="H975" s="18"/>
      <c r="I975" s="21" t="str">
        <f aca="false">IF(OR(G975="",H975=""),"",IF(G975&gt;H975,G975-H975,0))</f>
        <v/>
      </c>
      <c r="J975" s="21" t="str">
        <f aca="false">IF(OR(G975="",H975=""),"",IF(H975&gt;G975,H975-G975,0))</f>
        <v/>
      </c>
      <c r="K975" s="18"/>
      <c r="L975" s="22" t="str">
        <f aca="false">IF(G975="","",IF(H975="","Pending",IF(H975&lt;G975,"Short / Not Traced",IF(H975&gt;G975,"Excess Found",IF(K975="Yes","Location Mismatch","Verified")))))</f>
        <v/>
      </c>
      <c r="M975" s="18"/>
      <c r="N975" s="21" t="str">
        <f aca="false">IFERROR(IF(OR(I975="",I975=0),"",F975/G975*I975),"")</f>
        <v/>
      </c>
      <c r="O975" s="18"/>
    </row>
    <row r="976" customFormat="false" ht="15" hidden="false" customHeight="false" outlineLevel="0" collapsed="false">
      <c r="A976" s="18"/>
      <c r="B976" s="18"/>
      <c r="C976" s="18"/>
      <c r="D976" s="18"/>
      <c r="E976" s="18"/>
      <c r="F976" s="20"/>
      <c r="G976" s="18"/>
      <c r="H976" s="18"/>
      <c r="I976" s="21" t="str">
        <f aca="false">IF(OR(G976="",H976=""),"",IF(G976&gt;H976,G976-H976,0))</f>
        <v/>
      </c>
      <c r="J976" s="21" t="str">
        <f aca="false">IF(OR(G976="",H976=""),"",IF(H976&gt;G976,H976-G976,0))</f>
        <v/>
      </c>
      <c r="K976" s="18"/>
      <c r="L976" s="22" t="str">
        <f aca="false">IF(G976="","",IF(H976="","Pending",IF(H976&lt;G976,"Short / Not Traced",IF(H976&gt;G976,"Excess Found",IF(K976="Yes","Location Mismatch","Verified")))))</f>
        <v/>
      </c>
      <c r="M976" s="18"/>
      <c r="N976" s="21" t="str">
        <f aca="false">IFERROR(IF(OR(I976="",I976=0),"",F976/G976*I976),"")</f>
        <v/>
      </c>
      <c r="O976" s="18"/>
    </row>
    <row r="977" customFormat="false" ht="15" hidden="false" customHeight="false" outlineLevel="0" collapsed="false">
      <c r="A977" s="18"/>
      <c r="B977" s="18"/>
      <c r="C977" s="18"/>
      <c r="D977" s="18"/>
      <c r="E977" s="18"/>
      <c r="F977" s="20"/>
      <c r="G977" s="18"/>
      <c r="H977" s="18"/>
      <c r="I977" s="21" t="str">
        <f aca="false">IF(OR(G977="",H977=""),"",IF(G977&gt;H977,G977-H977,0))</f>
        <v/>
      </c>
      <c r="J977" s="21" t="str">
        <f aca="false">IF(OR(G977="",H977=""),"",IF(H977&gt;G977,H977-G977,0))</f>
        <v/>
      </c>
      <c r="K977" s="18"/>
      <c r="L977" s="22" t="str">
        <f aca="false">IF(G977="","",IF(H977="","Pending",IF(H977&lt;G977,"Short / Not Traced",IF(H977&gt;G977,"Excess Found",IF(K977="Yes","Location Mismatch","Verified")))))</f>
        <v/>
      </c>
      <c r="M977" s="18"/>
      <c r="N977" s="21" t="str">
        <f aca="false">IFERROR(IF(OR(I977="",I977=0),"",F977/G977*I977),"")</f>
        <v/>
      </c>
      <c r="O977" s="18"/>
    </row>
    <row r="978" customFormat="false" ht="15" hidden="false" customHeight="false" outlineLevel="0" collapsed="false">
      <c r="A978" s="18"/>
      <c r="B978" s="18"/>
      <c r="C978" s="18"/>
      <c r="D978" s="18"/>
      <c r="E978" s="18"/>
      <c r="F978" s="20"/>
      <c r="G978" s="18"/>
      <c r="H978" s="18"/>
      <c r="I978" s="21" t="str">
        <f aca="false">IF(OR(G978="",H978=""),"",IF(G978&gt;H978,G978-H978,0))</f>
        <v/>
      </c>
      <c r="J978" s="21" t="str">
        <f aca="false">IF(OR(G978="",H978=""),"",IF(H978&gt;G978,H978-G978,0))</f>
        <v/>
      </c>
      <c r="K978" s="18"/>
      <c r="L978" s="22" t="str">
        <f aca="false">IF(G978="","",IF(H978="","Pending",IF(H978&lt;G978,"Short / Not Traced",IF(H978&gt;G978,"Excess Found",IF(K978="Yes","Location Mismatch","Verified")))))</f>
        <v/>
      </c>
      <c r="M978" s="18"/>
      <c r="N978" s="21" t="str">
        <f aca="false">IFERROR(IF(OR(I978="",I978=0),"",F978/G978*I978),"")</f>
        <v/>
      </c>
      <c r="O978" s="18"/>
    </row>
    <row r="979" customFormat="false" ht="15" hidden="false" customHeight="false" outlineLevel="0" collapsed="false">
      <c r="A979" s="18"/>
      <c r="B979" s="18"/>
      <c r="C979" s="18"/>
      <c r="D979" s="18"/>
      <c r="E979" s="18"/>
      <c r="F979" s="20"/>
      <c r="G979" s="18"/>
      <c r="H979" s="18"/>
      <c r="I979" s="21" t="str">
        <f aca="false">IF(OR(G979="",H979=""),"",IF(G979&gt;H979,G979-H979,0))</f>
        <v/>
      </c>
      <c r="J979" s="21" t="str">
        <f aca="false">IF(OR(G979="",H979=""),"",IF(H979&gt;G979,H979-G979,0))</f>
        <v/>
      </c>
      <c r="K979" s="18"/>
      <c r="L979" s="22" t="str">
        <f aca="false">IF(G979="","",IF(H979="","Pending",IF(H979&lt;G979,"Short / Not Traced",IF(H979&gt;G979,"Excess Found",IF(K979="Yes","Location Mismatch","Verified")))))</f>
        <v/>
      </c>
      <c r="M979" s="18"/>
      <c r="N979" s="21" t="str">
        <f aca="false">IFERROR(IF(OR(I979="",I979=0),"",F979/G979*I979),"")</f>
        <v/>
      </c>
      <c r="O979" s="18"/>
    </row>
    <row r="980" customFormat="false" ht="15" hidden="false" customHeight="false" outlineLevel="0" collapsed="false">
      <c r="A980" s="18"/>
      <c r="B980" s="18"/>
      <c r="C980" s="18"/>
      <c r="D980" s="18"/>
      <c r="E980" s="18"/>
      <c r="F980" s="20"/>
      <c r="G980" s="18"/>
      <c r="H980" s="18"/>
      <c r="I980" s="21" t="str">
        <f aca="false">IF(OR(G980="",H980=""),"",IF(G980&gt;H980,G980-H980,0))</f>
        <v/>
      </c>
      <c r="J980" s="21" t="str">
        <f aca="false">IF(OR(G980="",H980=""),"",IF(H980&gt;G980,H980-G980,0))</f>
        <v/>
      </c>
      <c r="K980" s="18"/>
      <c r="L980" s="22" t="str">
        <f aca="false">IF(G980="","",IF(H980="","Pending",IF(H980&lt;G980,"Short / Not Traced",IF(H980&gt;G980,"Excess Found",IF(K980="Yes","Location Mismatch","Verified")))))</f>
        <v/>
      </c>
      <c r="M980" s="18"/>
      <c r="N980" s="21" t="str">
        <f aca="false">IFERROR(IF(OR(I980="",I980=0),"",F980/G980*I980),"")</f>
        <v/>
      </c>
      <c r="O980" s="18"/>
    </row>
    <row r="981" customFormat="false" ht="15" hidden="false" customHeight="false" outlineLevel="0" collapsed="false">
      <c r="A981" s="18"/>
      <c r="B981" s="18"/>
      <c r="C981" s="18"/>
      <c r="D981" s="18"/>
      <c r="E981" s="18"/>
      <c r="F981" s="20"/>
      <c r="G981" s="18"/>
      <c r="H981" s="18"/>
      <c r="I981" s="21" t="str">
        <f aca="false">IF(OR(G981="",H981=""),"",IF(G981&gt;H981,G981-H981,0))</f>
        <v/>
      </c>
      <c r="J981" s="21" t="str">
        <f aca="false">IF(OR(G981="",H981=""),"",IF(H981&gt;G981,H981-G981,0))</f>
        <v/>
      </c>
      <c r="K981" s="18"/>
      <c r="L981" s="22" t="str">
        <f aca="false">IF(G981="","",IF(H981="","Pending",IF(H981&lt;G981,"Short / Not Traced",IF(H981&gt;G981,"Excess Found",IF(K981="Yes","Location Mismatch","Verified")))))</f>
        <v/>
      </c>
      <c r="M981" s="18"/>
      <c r="N981" s="21" t="str">
        <f aca="false">IFERROR(IF(OR(I981="",I981=0),"",F981/G981*I981),"")</f>
        <v/>
      </c>
      <c r="O981" s="18"/>
    </row>
    <row r="982" customFormat="false" ht="15" hidden="false" customHeight="false" outlineLevel="0" collapsed="false">
      <c r="A982" s="18"/>
      <c r="B982" s="18"/>
      <c r="C982" s="18"/>
      <c r="D982" s="18"/>
      <c r="E982" s="18"/>
      <c r="F982" s="20"/>
      <c r="G982" s="18"/>
      <c r="H982" s="18"/>
      <c r="I982" s="21" t="str">
        <f aca="false">IF(OR(G982="",H982=""),"",IF(G982&gt;H982,G982-H982,0))</f>
        <v/>
      </c>
      <c r="J982" s="21" t="str">
        <f aca="false">IF(OR(G982="",H982=""),"",IF(H982&gt;G982,H982-G982,0))</f>
        <v/>
      </c>
      <c r="K982" s="18"/>
      <c r="L982" s="22" t="str">
        <f aca="false">IF(G982="","",IF(H982="","Pending",IF(H982&lt;G982,"Short / Not Traced",IF(H982&gt;G982,"Excess Found",IF(K982="Yes","Location Mismatch","Verified")))))</f>
        <v/>
      </c>
      <c r="M982" s="18"/>
      <c r="N982" s="21" t="str">
        <f aca="false">IFERROR(IF(OR(I982="",I982=0),"",F982/G982*I982),"")</f>
        <v/>
      </c>
      <c r="O982" s="18"/>
    </row>
    <row r="983" customFormat="false" ht="15" hidden="false" customHeight="false" outlineLevel="0" collapsed="false">
      <c r="A983" s="18"/>
      <c r="B983" s="18"/>
      <c r="C983" s="18"/>
      <c r="D983" s="18"/>
      <c r="E983" s="18"/>
      <c r="F983" s="20"/>
      <c r="G983" s="18"/>
      <c r="H983" s="18"/>
      <c r="I983" s="21" t="str">
        <f aca="false">IF(OR(G983="",H983=""),"",IF(G983&gt;H983,G983-H983,0))</f>
        <v/>
      </c>
      <c r="J983" s="21" t="str">
        <f aca="false">IF(OR(G983="",H983=""),"",IF(H983&gt;G983,H983-G983,0))</f>
        <v/>
      </c>
      <c r="K983" s="18"/>
      <c r="L983" s="22" t="str">
        <f aca="false">IF(G983="","",IF(H983="","Pending",IF(H983&lt;G983,"Short / Not Traced",IF(H983&gt;G983,"Excess Found",IF(K983="Yes","Location Mismatch","Verified")))))</f>
        <v/>
      </c>
      <c r="M983" s="18"/>
      <c r="N983" s="21" t="str">
        <f aca="false">IFERROR(IF(OR(I983="",I983=0),"",F983/G983*I983),"")</f>
        <v/>
      </c>
      <c r="O983" s="18"/>
    </row>
    <row r="984" customFormat="false" ht="15" hidden="false" customHeight="false" outlineLevel="0" collapsed="false">
      <c r="A984" s="18"/>
      <c r="B984" s="18"/>
      <c r="C984" s="18"/>
      <c r="D984" s="18"/>
      <c r="E984" s="18"/>
      <c r="F984" s="20"/>
      <c r="G984" s="18"/>
      <c r="H984" s="18"/>
      <c r="I984" s="21" t="str">
        <f aca="false">IF(OR(G984="",H984=""),"",IF(G984&gt;H984,G984-H984,0))</f>
        <v/>
      </c>
      <c r="J984" s="21" t="str">
        <f aca="false">IF(OR(G984="",H984=""),"",IF(H984&gt;G984,H984-G984,0))</f>
        <v/>
      </c>
      <c r="K984" s="18"/>
      <c r="L984" s="22" t="str">
        <f aca="false">IF(G984="","",IF(H984="","Pending",IF(H984&lt;G984,"Short / Not Traced",IF(H984&gt;G984,"Excess Found",IF(K984="Yes","Location Mismatch","Verified")))))</f>
        <v/>
      </c>
      <c r="M984" s="18"/>
      <c r="N984" s="21" t="str">
        <f aca="false">IFERROR(IF(OR(I984="",I984=0),"",F984/G984*I984),"")</f>
        <v/>
      </c>
      <c r="O984" s="18"/>
    </row>
    <row r="985" customFormat="false" ht="15" hidden="false" customHeight="false" outlineLevel="0" collapsed="false">
      <c r="A985" s="18"/>
      <c r="B985" s="18"/>
      <c r="C985" s="18"/>
      <c r="D985" s="18"/>
      <c r="E985" s="18"/>
      <c r="F985" s="20"/>
      <c r="G985" s="18"/>
      <c r="H985" s="18"/>
      <c r="I985" s="21" t="str">
        <f aca="false">IF(OR(G985="",H985=""),"",IF(G985&gt;H985,G985-H985,0))</f>
        <v/>
      </c>
      <c r="J985" s="21" t="str">
        <f aca="false">IF(OR(G985="",H985=""),"",IF(H985&gt;G985,H985-G985,0))</f>
        <v/>
      </c>
      <c r="K985" s="18"/>
      <c r="L985" s="22" t="str">
        <f aca="false">IF(G985="","",IF(H985="","Pending",IF(H985&lt;G985,"Short / Not Traced",IF(H985&gt;G985,"Excess Found",IF(K985="Yes","Location Mismatch","Verified")))))</f>
        <v/>
      </c>
      <c r="M985" s="18"/>
      <c r="N985" s="21" t="str">
        <f aca="false">IFERROR(IF(OR(I985="",I985=0),"",F985/G985*I985),"")</f>
        <v/>
      </c>
      <c r="O985" s="18"/>
    </row>
    <row r="986" customFormat="false" ht="15" hidden="false" customHeight="false" outlineLevel="0" collapsed="false">
      <c r="A986" s="18"/>
      <c r="B986" s="18"/>
      <c r="C986" s="18"/>
      <c r="D986" s="18"/>
      <c r="E986" s="18"/>
      <c r="F986" s="20"/>
      <c r="G986" s="18"/>
      <c r="H986" s="18"/>
      <c r="I986" s="21" t="str">
        <f aca="false">IF(OR(G986="",H986=""),"",IF(G986&gt;H986,G986-H986,0))</f>
        <v/>
      </c>
      <c r="J986" s="21" t="str">
        <f aca="false">IF(OR(G986="",H986=""),"",IF(H986&gt;G986,H986-G986,0))</f>
        <v/>
      </c>
      <c r="K986" s="18"/>
      <c r="L986" s="22" t="str">
        <f aca="false">IF(G986="","",IF(H986="","Pending",IF(H986&lt;G986,"Short / Not Traced",IF(H986&gt;G986,"Excess Found",IF(K986="Yes","Location Mismatch","Verified")))))</f>
        <v/>
      </c>
      <c r="M986" s="18"/>
      <c r="N986" s="21" t="str">
        <f aca="false">IFERROR(IF(OR(I986="",I986=0),"",F986/G986*I986),"")</f>
        <v/>
      </c>
      <c r="O986" s="18"/>
    </row>
    <row r="987" customFormat="false" ht="15" hidden="false" customHeight="false" outlineLevel="0" collapsed="false">
      <c r="A987" s="18"/>
      <c r="B987" s="18"/>
      <c r="C987" s="18"/>
      <c r="D987" s="18"/>
      <c r="E987" s="18"/>
      <c r="F987" s="20"/>
      <c r="G987" s="18"/>
      <c r="H987" s="18"/>
      <c r="I987" s="21" t="str">
        <f aca="false">IF(OR(G987="",H987=""),"",IF(G987&gt;H987,G987-H987,0))</f>
        <v/>
      </c>
      <c r="J987" s="21" t="str">
        <f aca="false">IF(OR(G987="",H987=""),"",IF(H987&gt;G987,H987-G987,0))</f>
        <v/>
      </c>
      <c r="K987" s="18"/>
      <c r="L987" s="22" t="str">
        <f aca="false">IF(G987="","",IF(H987="","Pending",IF(H987&lt;G987,"Short / Not Traced",IF(H987&gt;G987,"Excess Found",IF(K987="Yes","Location Mismatch","Verified")))))</f>
        <v/>
      </c>
      <c r="M987" s="18"/>
      <c r="N987" s="21" t="str">
        <f aca="false">IFERROR(IF(OR(I987="",I987=0),"",F987/G987*I987),"")</f>
        <v/>
      </c>
      <c r="O987" s="18"/>
    </row>
    <row r="988" customFormat="false" ht="15" hidden="false" customHeight="false" outlineLevel="0" collapsed="false">
      <c r="A988" s="18"/>
      <c r="B988" s="18"/>
      <c r="C988" s="18"/>
      <c r="D988" s="18"/>
      <c r="E988" s="18"/>
      <c r="F988" s="20"/>
      <c r="G988" s="18"/>
      <c r="H988" s="18"/>
      <c r="I988" s="21" t="str">
        <f aca="false">IF(OR(G988="",H988=""),"",IF(G988&gt;H988,G988-H988,0))</f>
        <v/>
      </c>
      <c r="J988" s="21" t="str">
        <f aca="false">IF(OR(G988="",H988=""),"",IF(H988&gt;G988,H988-G988,0))</f>
        <v/>
      </c>
      <c r="K988" s="18"/>
      <c r="L988" s="22" t="str">
        <f aca="false">IF(G988="","",IF(H988="","Pending",IF(H988&lt;G988,"Short / Not Traced",IF(H988&gt;G988,"Excess Found",IF(K988="Yes","Location Mismatch","Verified")))))</f>
        <v/>
      </c>
      <c r="M988" s="18"/>
      <c r="N988" s="21" t="str">
        <f aca="false">IFERROR(IF(OR(I988="",I988=0),"",F988/G988*I988),"")</f>
        <v/>
      </c>
      <c r="O988" s="18"/>
    </row>
    <row r="989" customFormat="false" ht="15" hidden="false" customHeight="false" outlineLevel="0" collapsed="false">
      <c r="A989" s="18"/>
      <c r="B989" s="18"/>
      <c r="C989" s="18"/>
      <c r="D989" s="18"/>
      <c r="E989" s="18"/>
      <c r="F989" s="20"/>
      <c r="G989" s="18"/>
      <c r="H989" s="18"/>
      <c r="I989" s="21" t="str">
        <f aca="false">IF(OR(G989="",H989=""),"",IF(G989&gt;H989,G989-H989,0))</f>
        <v/>
      </c>
      <c r="J989" s="21" t="str">
        <f aca="false">IF(OR(G989="",H989=""),"",IF(H989&gt;G989,H989-G989,0))</f>
        <v/>
      </c>
      <c r="K989" s="18"/>
      <c r="L989" s="22" t="str">
        <f aca="false">IF(G989="","",IF(H989="","Pending",IF(H989&lt;G989,"Short / Not Traced",IF(H989&gt;G989,"Excess Found",IF(K989="Yes","Location Mismatch","Verified")))))</f>
        <v/>
      </c>
      <c r="M989" s="18"/>
      <c r="N989" s="21" t="str">
        <f aca="false">IFERROR(IF(OR(I989="",I989=0),"",F989/G989*I989),"")</f>
        <v/>
      </c>
      <c r="O989" s="18"/>
    </row>
    <row r="990" customFormat="false" ht="15" hidden="false" customHeight="false" outlineLevel="0" collapsed="false">
      <c r="A990" s="18"/>
      <c r="B990" s="18"/>
      <c r="C990" s="18"/>
      <c r="D990" s="18"/>
      <c r="E990" s="18"/>
      <c r="F990" s="20"/>
      <c r="G990" s="18"/>
      <c r="H990" s="18"/>
      <c r="I990" s="21" t="str">
        <f aca="false">IF(OR(G990="",H990=""),"",IF(G990&gt;H990,G990-H990,0))</f>
        <v/>
      </c>
      <c r="J990" s="21" t="str">
        <f aca="false">IF(OR(G990="",H990=""),"",IF(H990&gt;G990,H990-G990,0))</f>
        <v/>
      </c>
      <c r="K990" s="18"/>
      <c r="L990" s="22" t="str">
        <f aca="false">IF(G990="","",IF(H990="","Pending",IF(H990&lt;G990,"Short / Not Traced",IF(H990&gt;G990,"Excess Found",IF(K990="Yes","Location Mismatch","Verified")))))</f>
        <v/>
      </c>
      <c r="M990" s="18"/>
      <c r="N990" s="21" t="str">
        <f aca="false">IFERROR(IF(OR(I990="",I990=0),"",F990/G990*I990),"")</f>
        <v/>
      </c>
      <c r="O990" s="18"/>
    </row>
    <row r="991" customFormat="false" ht="15" hidden="false" customHeight="false" outlineLevel="0" collapsed="false">
      <c r="A991" s="18"/>
      <c r="B991" s="18"/>
      <c r="C991" s="18"/>
      <c r="D991" s="18"/>
      <c r="E991" s="18"/>
      <c r="F991" s="20"/>
      <c r="G991" s="18"/>
      <c r="H991" s="18"/>
      <c r="I991" s="21" t="str">
        <f aca="false">IF(OR(G991="",H991=""),"",IF(G991&gt;H991,G991-H991,0))</f>
        <v/>
      </c>
      <c r="J991" s="21" t="str">
        <f aca="false">IF(OR(G991="",H991=""),"",IF(H991&gt;G991,H991-G991,0))</f>
        <v/>
      </c>
      <c r="K991" s="18"/>
      <c r="L991" s="22" t="str">
        <f aca="false">IF(G991="","",IF(H991="","Pending",IF(H991&lt;G991,"Short / Not Traced",IF(H991&gt;G991,"Excess Found",IF(K991="Yes","Location Mismatch","Verified")))))</f>
        <v/>
      </c>
      <c r="M991" s="18"/>
      <c r="N991" s="21" t="str">
        <f aca="false">IFERROR(IF(OR(I991="",I991=0),"",F991/G991*I991),"")</f>
        <v/>
      </c>
      <c r="O991" s="18"/>
    </row>
    <row r="992" customFormat="false" ht="15" hidden="false" customHeight="false" outlineLevel="0" collapsed="false">
      <c r="A992" s="18"/>
      <c r="B992" s="18"/>
      <c r="C992" s="18"/>
      <c r="D992" s="18"/>
      <c r="E992" s="18"/>
      <c r="F992" s="20"/>
      <c r="G992" s="18"/>
      <c r="H992" s="18"/>
      <c r="I992" s="21" t="str">
        <f aca="false">IF(OR(G992="",H992=""),"",IF(G992&gt;H992,G992-H992,0))</f>
        <v/>
      </c>
      <c r="J992" s="21" t="str">
        <f aca="false">IF(OR(G992="",H992=""),"",IF(H992&gt;G992,H992-G992,0))</f>
        <v/>
      </c>
      <c r="K992" s="18"/>
      <c r="L992" s="22" t="str">
        <f aca="false">IF(G992="","",IF(H992="","Pending",IF(H992&lt;G992,"Short / Not Traced",IF(H992&gt;G992,"Excess Found",IF(K992="Yes","Location Mismatch","Verified")))))</f>
        <v/>
      </c>
      <c r="M992" s="18"/>
      <c r="N992" s="21" t="str">
        <f aca="false">IFERROR(IF(OR(I992="",I992=0),"",F992/G992*I992),"")</f>
        <v/>
      </c>
      <c r="O992" s="18"/>
    </row>
    <row r="993" customFormat="false" ht="15" hidden="false" customHeight="false" outlineLevel="0" collapsed="false">
      <c r="A993" s="18"/>
      <c r="B993" s="18"/>
      <c r="C993" s="18"/>
      <c r="D993" s="18"/>
      <c r="E993" s="18"/>
      <c r="F993" s="20"/>
      <c r="G993" s="18"/>
      <c r="H993" s="18"/>
      <c r="I993" s="21" t="str">
        <f aca="false">IF(OR(G993="",H993=""),"",IF(G993&gt;H993,G993-H993,0))</f>
        <v/>
      </c>
      <c r="J993" s="21" t="str">
        <f aca="false">IF(OR(G993="",H993=""),"",IF(H993&gt;G993,H993-G993,0))</f>
        <v/>
      </c>
      <c r="K993" s="18"/>
      <c r="L993" s="22" t="str">
        <f aca="false">IF(G993="","",IF(H993="","Pending",IF(H993&lt;G993,"Short / Not Traced",IF(H993&gt;G993,"Excess Found",IF(K993="Yes","Location Mismatch","Verified")))))</f>
        <v/>
      </c>
      <c r="M993" s="18"/>
      <c r="N993" s="21" t="str">
        <f aca="false">IFERROR(IF(OR(I993="",I993=0),"",F993/G993*I993),"")</f>
        <v/>
      </c>
      <c r="O993" s="18"/>
    </row>
    <row r="994" customFormat="false" ht="15" hidden="false" customHeight="false" outlineLevel="0" collapsed="false">
      <c r="A994" s="18"/>
      <c r="B994" s="18"/>
      <c r="C994" s="18"/>
      <c r="D994" s="18"/>
      <c r="E994" s="18"/>
      <c r="F994" s="20"/>
      <c r="G994" s="18"/>
      <c r="H994" s="18"/>
      <c r="I994" s="21" t="str">
        <f aca="false">IF(OR(G994="",H994=""),"",IF(G994&gt;H994,G994-H994,0))</f>
        <v/>
      </c>
      <c r="J994" s="21" t="str">
        <f aca="false">IF(OR(G994="",H994=""),"",IF(H994&gt;G994,H994-G994,0))</f>
        <v/>
      </c>
      <c r="K994" s="18"/>
      <c r="L994" s="22" t="str">
        <f aca="false">IF(G994="","",IF(H994="","Pending",IF(H994&lt;G994,"Short / Not Traced",IF(H994&gt;G994,"Excess Found",IF(K994="Yes","Location Mismatch","Verified")))))</f>
        <v/>
      </c>
      <c r="M994" s="18"/>
      <c r="N994" s="21" t="str">
        <f aca="false">IFERROR(IF(OR(I994="",I994=0),"",F994/G994*I994),"")</f>
        <v/>
      </c>
      <c r="O994" s="18"/>
    </row>
    <row r="995" customFormat="false" ht="15" hidden="false" customHeight="false" outlineLevel="0" collapsed="false">
      <c r="A995" s="18"/>
      <c r="B995" s="18"/>
      <c r="C995" s="18"/>
      <c r="D995" s="18"/>
      <c r="E995" s="18"/>
      <c r="F995" s="20"/>
      <c r="G995" s="18"/>
      <c r="H995" s="18"/>
      <c r="I995" s="21" t="str">
        <f aca="false">IF(OR(G995="",H995=""),"",IF(G995&gt;H995,G995-H995,0))</f>
        <v/>
      </c>
      <c r="J995" s="21" t="str">
        <f aca="false">IF(OR(G995="",H995=""),"",IF(H995&gt;G995,H995-G995,0))</f>
        <v/>
      </c>
      <c r="K995" s="18"/>
      <c r="L995" s="22" t="str">
        <f aca="false">IF(G995="","",IF(H995="","Pending",IF(H995&lt;G995,"Short / Not Traced",IF(H995&gt;G995,"Excess Found",IF(K995="Yes","Location Mismatch","Verified")))))</f>
        <v/>
      </c>
      <c r="M995" s="18"/>
      <c r="N995" s="21" t="str">
        <f aca="false">IFERROR(IF(OR(I995="",I995=0),"",F995/G995*I995),"")</f>
        <v/>
      </c>
      <c r="O995" s="18"/>
    </row>
    <row r="996" customFormat="false" ht="15" hidden="false" customHeight="false" outlineLevel="0" collapsed="false">
      <c r="A996" s="18"/>
      <c r="B996" s="18"/>
      <c r="C996" s="18"/>
      <c r="D996" s="18"/>
      <c r="E996" s="18"/>
      <c r="F996" s="20"/>
      <c r="G996" s="18"/>
      <c r="H996" s="18"/>
      <c r="I996" s="21" t="str">
        <f aca="false">IF(OR(G996="",H996=""),"",IF(G996&gt;H996,G996-H996,0))</f>
        <v/>
      </c>
      <c r="J996" s="21" t="str">
        <f aca="false">IF(OR(G996="",H996=""),"",IF(H996&gt;G996,H996-G996,0))</f>
        <v/>
      </c>
      <c r="K996" s="18"/>
      <c r="L996" s="22" t="str">
        <f aca="false">IF(G996="","",IF(H996="","Pending",IF(H996&lt;G996,"Short / Not Traced",IF(H996&gt;G996,"Excess Found",IF(K996="Yes","Location Mismatch","Verified")))))</f>
        <v/>
      </c>
      <c r="M996" s="18"/>
      <c r="N996" s="21" t="str">
        <f aca="false">IFERROR(IF(OR(I996="",I996=0),"",F996/G996*I996),"")</f>
        <v/>
      </c>
      <c r="O996" s="18"/>
    </row>
    <row r="997" customFormat="false" ht="15" hidden="false" customHeight="false" outlineLevel="0" collapsed="false">
      <c r="A997" s="18"/>
      <c r="B997" s="18"/>
      <c r="C997" s="18"/>
      <c r="D997" s="18"/>
      <c r="E997" s="18"/>
      <c r="F997" s="20"/>
      <c r="G997" s="18"/>
      <c r="H997" s="18"/>
      <c r="I997" s="21" t="str">
        <f aca="false">IF(OR(G997="",H997=""),"",IF(G997&gt;H997,G997-H997,0))</f>
        <v/>
      </c>
      <c r="J997" s="21" t="str">
        <f aca="false">IF(OR(G997="",H997=""),"",IF(H997&gt;G997,H997-G997,0))</f>
        <v/>
      </c>
      <c r="K997" s="18"/>
      <c r="L997" s="22" t="str">
        <f aca="false">IF(G997="","",IF(H997="","Pending",IF(H997&lt;G997,"Short / Not Traced",IF(H997&gt;G997,"Excess Found",IF(K997="Yes","Location Mismatch","Verified")))))</f>
        <v/>
      </c>
      <c r="M997" s="18"/>
      <c r="N997" s="21" t="str">
        <f aca="false">IFERROR(IF(OR(I997="",I997=0),"",F997/G997*I997),"")</f>
        <v/>
      </c>
      <c r="O997" s="18"/>
    </row>
    <row r="998" customFormat="false" ht="15" hidden="false" customHeight="false" outlineLevel="0" collapsed="false">
      <c r="A998" s="18"/>
      <c r="B998" s="18"/>
      <c r="C998" s="18"/>
      <c r="D998" s="18"/>
      <c r="E998" s="18"/>
      <c r="F998" s="20"/>
      <c r="G998" s="18"/>
      <c r="H998" s="18"/>
      <c r="I998" s="21" t="str">
        <f aca="false">IF(OR(G998="",H998=""),"",IF(G998&gt;H998,G998-H998,0))</f>
        <v/>
      </c>
      <c r="J998" s="21" t="str">
        <f aca="false">IF(OR(G998="",H998=""),"",IF(H998&gt;G998,H998-G998,0))</f>
        <v/>
      </c>
      <c r="K998" s="18"/>
      <c r="L998" s="22" t="str">
        <f aca="false">IF(G998="","",IF(H998="","Pending",IF(H998&lt;G998,"Short / Not Traced",IF(H998&gt;G998,"Excess Found",IF(K998="Yes","Location Mismatch","Verified")))))</f>
        <v/>
      </c>
      <c r="M998" s="18"/>
      <c r="N998" s="21" t="str">
        <f aca="false">IFERROR(IF(OR(I998="",I998=0),"",F998/G998*I998),"")</f>
        <v/>
      </c>
      <c r="O998" s="18"/>
    </row>
    <row r="999" customFormat="false" ht="15" hidden="false" customHeight="false" outlineLevel="0" collapsed="false">
      <c r="A999" s="18"/>
      <c r="B999" s="18"/>
      <c r="C999" s="18"/>
      <c r="D999" s="18"/>
      <c r="E999" s="18"/>
      <c r="F999" s="20"/>
      <c r="G999" s="18"/>
      <c r="H999" s="18"/>
      <c r="I999" s="21" t="str">
        <f aca="false">IF(OR(G999="",H999=""),"",IF(G999&gt;H999,G999-H999,0))</f>
        <v/>
      </c>
      <c r="J999" s="21" t="str">
        <f aca="false">IF(OR(G999="",H999=""),"",IF(H999&gt;G999,H999-G999,0))</f>
        <v/>
      </c>
      <c r="K999" s="18"/>
      <c r="L999" s="22" t="str">
        <f aca="false">IF(G999="","",IF(H999="","Pending",IF(H999&lt;G999,"Short / Not Traced",IF(H999&gt;G999,"Excess Found",IF(K999="Yes","Location Mismatch","Verified")))))</f>
        <v/>
      </c>
      <c r="M999" s="18"/>
      <c r="N999" s="21" t="str">
        <f aca="false">IFERROR(IF(OR(I999="",I999=0),"",F999/G999*I999),"")</f>
        <v/>
      </c>
      <c r="O999" s="18"/>
    </row>
    <row r="1000" customFormat="false" ht="15" hidden="false" customHeight="false" outlineLevel="0" collapsed="false">
      <c r="A1000" s="18"/>
      <c r="B1000" s="18"/>
      <c r="C1000" s="18"/>
      <c r="D1000" s="18"/>
      <c r="E1000" s="18"/>
      <c r="F1000" s="20"/>
      <c r="G1000" s="18"/>
      <c r="H1000" s="18"/>
      <c r="I1000" s="21" t="str">
        <f aca="false">IF(OR(G1000="",H1000=""),"",IF(G1000&gt;H1000,G1000-H1000,0))</f>
        <v/>
      </c>
      <c r="J1000" s="21" t="str">
        <f aca="false">IF(OR(G1000="",H1000=""),"",IF(H1000&gt;G1000,H1000-G1000,0))</f>
        <v/>
      </c>
      <c r="K1000" s="18"/>
      <c r="L1000" s="22" t="str">
        <f aca="false">IF(G1000="","",IF(H1000="","Pending",IF(H1000&lt;G1000,"Short / Not Traced",IF(H1000&gt;G1000,"Excess Found",IF(K1000="Yes","Location Mismatch","Verified")))))</f>
        <v/>
      </c>
      <c r="M1000" s="18"/>
      <c r="N1000" s="21" t="str">
        <f aca="false">IFERROR(IF(OR(I1000="",I1000=0),"",F1000/G1000*I1000),"")</f>
        <v/>
      </c>
      <c r="O1000" s="18"/>
    </row>
    <row r="1001" customFormat="false" ht="15" hidden="false" customHeight="false" outlineLevel="0" collapsed="false">
      <c r="A1001" s="18"/>
      <c r="B1001" s="18"/>
      <c r="C1001" s="18"/>
      <c r="D1001" s="18"/>
      <c r="E1001" s="18"/>
      <c r="F1001" s="20"/>
      <c r="G1001" s="18"/>
      <c r="H1001" s="18"/>
      <c r="I1001" s="21" t="str">
        <f aca="false">IF(OR(G1001="",H1001=""),"",IF(G1001&gt;H1001,G1001-H1001,0))</f>
        <v/>
      </c>
      <c r="J1001" s="21" t="str">
        <f aca="false">IF(OR(G1001="",H1001=""),"",IF(H1001&gt;G1001,H1001-G1001,0))</f>
        <v/>
      </c>
      <c r="K1001" s="18"/>
      <c r="L1001" s="22" t="str">
        <f aca="false">IF(G1001="","",IF(H1001="","Pending",IF(H1001&lt;G1001,"Short / Not Traced",IF(H1001&gt;G1001,"Excess Found",IF(K1001="Yes","Location Mismatch","Verified")))))</f>
        <v/>
      </c>
      <c r="M1001" s="18"/>
      <c r="N1001" s="21" t="str">
        <f aca="false">IFERROR(IF(OR(I1001="",I1001=0),"",F1001/G1001*I1001),"")</f>
        <v/>
      </c>
      <c r="O1001" s="18"/>
    </row>
    <row r="1002" customFormat="false" ht="15" hidden="false" customHeight="false" outlineLevel="0" collapsed="false">
      <c r="A1002" s="18"/>
      <c r="B1002" s="18"/>
      <c r="C1002" s="18"/>
      <c r="D1002" s="18"/>
      <c r="E1002" s="18"/>
      <c r="F1002" s="20"/>
      <c r="G1002" s="18"/>
      <c r="H1002" s="18"/>
      <c r="I1002" s="21" t="str">
        <f aca="false">IF(OR(G1002="",H1002=""),"",IF(G1002&gt;H1002,G1002-H1002,0))</f>
        <v/>
      </c>
      <c r="J1002" s="21" t="str">
        <f aca="false">IF(OR(G1002="",H1002=""),"",IF(H1002&gt;G1002,H1002-G1002,0))</f>
        <v/>
      </c>
      <c r="K1002" s="18"/>
      <c r="L1002" s="22" t="str">
        <f aca="false">IF(G1002="","",IF(H1002="","Pending",IF(H1002&lt;G1002,"Short / Not Traced",IF(H1002&gt;G1002,"Excess Found",IF(K1002="Yes","Location Mismatch","Verified")))))</f>
        <v/>
      </c>
      <c r="M1002" s="18"/>
      <c r="N1002" s="21" t="str">
        <f aca="false">IFERROR(IF(OR(I1002="",I1002=0),"",F1002/G1002*I1002),"")</f>
        <v/>
      </c>
      <c r="O1002" s="18"/>
    </row>
    <row r="1003" customFormat="false" ht="15" hidden="false" customHeight="false" outlineLevel="0" collapsed="false">
      <c r="A1003" s="18"/>
      <c r="B1003" s="18"/>
      <c r="C1003" s="18"/>
      <c r="D1003" s="18"/>
      <c r="E1003" s="18"/>
      <c r="F1003" s="20"/>
      <c r="G1003" s="18"/>
      <c r="H1003" s="18"/>
      <c r="I1003" s="21" t="str">
        <f aca="false">IF(OR(G1003="",H1003=""),"",IF(G1003&gt;H1003,G1003-H1003,0))</f>
        <v/>
      </c>
      <c r="J1003" s="21" t="str">
        <f aca="false">IF(OR(G1003="",H1003=""),"",IF(H1003&gt;G1003,H1003-G1003,0))</f>
        <v/>
      </c>
      <c r="K1003" s="18"/>
      <c r="L1003" s="22" t="str">
        <f aca="false">IF(G1003="","",IF(H1003="","Pending",IF(H1003&lt;G1003,"Short / Not Traced",IF(H1003&gt;G1003,"Excess Found",IF(K1003="Yes","Location Mismatch","Verified")))))</f>
        <v/>
      </c>
      <c r="M1003" s="18"/>
      <c r="N1003" s="21" t="str">
        <f aca="false">IFERROR(IF(OR(I1003="",I1003=0),"",F1003/G1003*I1003),"")</f>
        <v/>
      </c>
      <c r="O1003" s="18"/>
    </row>
    <row r="1004" customFormat="false" ht="15" hidden="false" customHeight="false" outlineLevel="0" collapsed="false">
      <c r="A1004" s="18"/>
      <c r="B1004" s="18"/>
      <c r="C1004" s="18"/>
      <c r="D1004" s="18"/>
      <c r="E1004" s="18"/>
      <c r="F1004" s="20"/>
      <c r="G1004" s="18"/>
      <c r="H1004" s="18"/>
      <c r="I1004" s="21" t="str">
        <f aca="false">IF(OR(G1004="",H1004=""),"",IF(G1004&gt;H1004,G1004-H1004,0))</f>
        <v/>
      </c>
      <c r="J1004" s="21" t="str">
        <f aca="false">IF(OR(G1004="",H1004=""),"",IF(H1004&gt;G1004,H1004-G1004,0))</f>
        <v/>
      </c>
      <c r="K1004" s="18"/>
      <c r="L1004" s="22" t="str">
        <f aca="false">IF(G1004="","",IF(H1004="","Pending",IF(H1004&lt;G1004,"Short / Not Traced",IF(H1004&gt;G1004,"Excess Found",IF(K1004="Yes","Location Mismatch","Verified")))))</f>
        <v/>
      </c>
      <c r="M1004" s="18"/>
      <c r="N1004" s="21" t="str">
        <f aca="false">IFERROR(IF(OR(I1004="",I1004=0),"",F1004/G1004*I1004),"")</f>
        <v/>
      </c>
      <c r="O1004" s="18"/>
    </row>
  </sheetData>
  <sheetProtection sheet="true" formatCells="false" formatColumns="false" formatRows="false" insertColumns="false" insertRows="false" deleteColumns="false" deleteRows="false" sort="false" autoFilter="false"/>
  <conditionalFormatting sqref="L6:L1004">
    <cfRule type="expression" priority="2" aboveAverage="0" equalAverage="0" bottom="0" percent="0" rank="0" text="" dxfId="0">
      <formula>EXACT($L6,"Verified")</formula>
    </cfRule>
    <cfRule type="expression" priority="3" aboveAverage="0" equalAverage="0" bottom="0" percent="0" rank="0" text="" dxfId="2">
      <formula>EXACT($L6,"Location Mismatch")</formula>
    </cfRule>
    <cfRule type="expression" priority="4" aboveAverage="0" equalAverage="0" bottom="0" percent="0" rank="0" text="" dxfId="1">
      <formula>OR(EXACT($L6,"Short / Not Traced"),EXACT($L6,"Excess Found"))</formula>
    </cfRule>
  </conditionalFormatting>
  <dataValidations count="2">
    <dataValidation allowBlank="true" errorStyle="stop" operator="between" showDropDown="false" showErrorMessage="false" showInputMessage="false" sqref="K6:K1004" type="list">
      <formula1>"Yes,No"</formula1>
      <formula2>0</formula2>
    </dataValidation>
    <dataValidation allowBlank="true" errorStyle="stop" operator="between" showDropDown="false" showErrorMessage="false" showInputMessage="false" sqref="M6:M1004" type="list">
      <formula1>"No difference,Not traced,Location changed,Duplicate record,Disposed but still in FAR,Excess asset,Under installation,Under repair,Awaiting verification,Other"</formula1>
      <formula2>0</formula2>
    </dataValidation>
  </dataValidations>
  <printOptions headings="false" gridLines="false" gridLinesSet="true" horizontalCentered="false" verticalCentered="false"/>
  <pageMargins left="0.75" right="0.75" top="1" bottom="1" header="0.511811023622047" footer="0.5"/>
  <pageSetup paperSize="9" scale="100" fitToWidth="1" fitToHeight="1" pageOrder="downThenOver" orientation="portrait" blackAndWhite="false" draft="false" cellComments="none" horizontalDpi="300" verticalDpi="300" copies="1"/>
  <headerFooter differentFirst="false" differentOddEven="false">
    <oddHeader/>
    <oddFooter>&amp;C&amp;8 &amp;K808080TagMyAssets | Physical Verification Report Format v1.0 | www.tagmyassets.com</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3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
    <col collapsed="false" customWidth="true" hidden="false" outlineLevel="0" max="2" min="2" style="0" width="52"/>
    <col collapsed="false" customWidth="true" hidden="false" outlineLevel="0" max="3" min="3" style="0" width="20"/>
    <col collapsed="false" customWidth="true" hidden="false" outlineLevel="0" max="4" min="4" style="0" width="56"/>
  </cols>
  <sheetData>
    <row r="1" customFormat="false" ht="21.75" hidden="false" customHeight="true" outlineLevel="0" collapsed="false">
      <c r="A1" s="1" t="s">
        <v>83</v>
      </c>
    </row>
    <row r="2" customFormat="false" ht="15" hidden="false" customHeight="false" outlineLevel="0" collapsed="false">
      <c r="A2" s="2" t="s">
        <v>84</v>
      </c>
    </row>
    <row r="3" customFormat="false" ht="15" hidden="false" customHeight="false" outlineLevel="0" collapsed="false">
      <c r="A3" s="3" t="s">
        <v>2</v>
      </c>
    </row>
    <row r="5" customFormat="false" ht="15" hidden="false" customHeight="false" outlineLevel="0" collapsed="false">
      <c r="B5" s="4" t="s">
        <v>85</v>
      </c>
    </row>
    <row r="6" customFormat="false" ht="15" hidden="false" customHeight="false" outlineLevel="0" collapsed="false">
      <c r="B6" s="23" t="s">
        <v>86</v>
      </c>
      <c r="C6" s="24" t="n">
        <f aca="false">COUNT('2. FAR Reconciliation'!G6:G1004)</f>
        <v>0</v>
      </c>
      <c r="D6" s="2" t="s">
        <v>87</v>
      </c>
    </row>
    <row r="7" customFormat="false" ht="15" hidden="false" customHeight="false" outlineLevel="0" collapsed="false">
      <c r="B7" s="23" t="s">
        <v>88</v>
      </c>
      <c r="C7" s="24" t="n">
        <f aca="false">SUM('2. FAR Reconciliation'!G6:G1004)</f>
        <v>0</v>
      </c>
    </row>
    <row r="8" customFormat="false" ht="15" hidden="false" customHeight="false" outlineLevel="0" collapsed="false">
      <c r="B8" s="23" t="s">
        <v>89</v>
      </c>
      <c r="C8" s="24" t="n">
        <f aca="false">SUM('2. FAR Reconciliation'!H6:H1004)</f>
        <v>0</v>
      </c>
    </row>
    <row r="9" customFormat="false" ht="15" hidden="false" customHeight="false" outlineLevel="0" collapsed="false">
      <c r="B9" s="23" t="s">
        <v>90</v>
      </c>
      <c r="C9" s="24" t="n">
        <f aca="false">SUM('2. FAR Reconciliation'!F6:F1004)</f>
        <v>0</v>
      </c>
    </row>
    <row r="10" customFormat="false" ht="15" hidden="false" customHeight="false" outlineLevel="0" collapsed="false">
      <c r="B10" s="4" t="s">
        <v>91</v>
      </c>
    </row>
    <row r="11" customFormat="false" ht="15" hidden="false" customHeight="false" outlineLevel="0" collapsed="false">
      <c r="B11" s="23" t="s">
        <v>92</v>
      </c>
      <c r="C11" s="24" t="n">
        <f aca="false">SUM('2. FAR Reconciliation'!I6:I1004)</f>
        <v>0</v>
      </c>
    </row>
    <row r="12" customFormat="false" ht="15" hidden="false" customHeight="false" outlineLevel="0" collapsed="false">
      <c r="B12" s="23" t="s">
        <v>93</v>
      </c>
      <c r="C12" s="24" t="n">
        <f aca="false">SUM('2. FAR Reconciliation'!J6:J1004)</f>
        <v>0</v>
      </c>
    </row>
    <row r="13" customFormat="false" ht="15" hidden="false" customHeight="false" outlineLevel="0" collapsed="false">
      <c r="B13" s="23" t="s">
        <v>94</v>
      </c>
      <c r="C13" s="24" t="n">
        <f aca="false">SUM('2. FAR Reconciliation'!N6:N1004)</f>
        <v>0</v>
      </c>
      <c r="D13" s="2" t="s">
        <v>95</v>
      </c>
    </row>
    <row r="14" customFormat="false" ht="15" hidden="false" customHeight="false" outlineLevel="0" collapsed="false">
      <c r="B14" s="23" t="s">
        <v>96</v>
      </c>
      <c r="C14" s="25" t="str">
        <f aca="false">IFERROR(SUM('2. FAR Reconciliation'!I6:I1004)/SUM('2. FAR Reconciliation'!G6:G1004),"")</f>
        <v/>
      </c>
    </row>
    <row r="15" customFormat="false" ht="15" hidden="false" customHeight="false" outlineLevel="0" collapsed="false">
      <c r="B15" s="4" t="s">
        <v>97</v>
      </c>
    </row>
    <row r="16" customFormat="false" ht="15" hidden="false" customHeight="false" outlineLevel="0" collapsed="false">
      <c r="B16" s="23" t="s">
        <v>98</v>
      </c>
      <c r="C16" s="24" t="n">
        <f aca="false">COUNTIF('2. FAR Reconciliation'!L6:L1004,"Verified")</f>
        <v>0</v>
      </c>
    </row>
    <row r="17" customFormat="false" ht="15" hidden="false" customHeight="false" outlineLevel="0" collapsed="false">
      <c r="B17" s="23" t="s">
        <v>99</v>
      </c>
      <c r="C17" s="24" t="n">
        <f aca="false">COUNTIF('2. FAR Reconciliation'!L6:L1004,"Location Mismatch")</f>
        <v>0</v>
      </c>
    </row>
    <row r="18" customFormat="false" ht="15" hidden="false" customHeight="false" outlineLevel="0" collapsed="false">
      <c r="B18" s="23" t="s">
        <v>100</v>
      </c>
      <c r="C18" s="24" t="n">
        <f aca="false">COUNTIF('2. FAR Reconciliation'!L6:L1004,"Short / Not Traced")</f>
        <v>0</v>
      </c>
    </row>
    <row r="19" customFormat="false" ht="15" hidden="false" customHeight="false" outlineLevel="0" collapsed="false">
      <c r="B19" s="23" t="s">
        <v>101</v>
      </c>
      <c r="C19" s="24" t="n">
        <f aca="false">COUNTIF('2. FAR Reconciliation'!L6:L1004,"Excess Found")</f>
        <v>0</v>
      </c>
    </row>
    <row r="20" customFormat="false" ht="15" hidden="false" customHeight="false" outlineLevel="0" collapsed="false">
      <c r="B20" s="23" t="s">
        <v>102</v>
      </c>
      <c r="C20" s="24" t="n">
        <f aca="false">COUNTIF('2. FAR Reconciliation'!L6:L1004,"Pending")</f>
        <v>0</v>
      </c>
    </row>
    <row r="21" customFormat="false" ht="15" hidden="false" customHeight="false" outlineLevel="0" collapsed="false">
      <c r="B21" s="4" t="s">
        <v>103</v>
      </c>
    </row>
    <row r="22" customFormat="false" ht="15" hidden="false" customHeight="false" outlineLevel="0" collapsed="false">
      <c r="B22" s="23" t="s">
        <v>38</v>
      </c>
      <c r="C22" s="24" t="n">
        <f aca="false">COUNTIF('2. FAR Reconciliation'!M6:M1004,"Not traced")</f>
        <v>0</v>
      </c>
    </row>
    <row r="23" customFormat="false" ht="15" hidden="false" customHeight="false" outlineLevel="0" collapsed="false">
      <c r="B23" s="23" t="s">
        <v>104</v>
      </c>
      <c r="C23" s="24" t="n">
        <f aca="false">COUNTIF('2. FAR Reconciliation'!M6:M1004,"Location changed")</f>
        <v>0</v>
      </c>
    </row>
    <row r="24" customFormat="false" ht="15" hidden="false" customHeight="false" outlineLevel="0" collapsed="false">
      <c r="B24" s="23" t="s">
        <v>105</v>
      </c>
      <c r="C24" s="24" t="n">
        <f aca="false">COUNTIF('2. FAR Reconciliation'!M6:M1004,"Duplicate record")</f>
        <v>0</v>
      </c>
    </row>
    <row r="25" customFormat="false" ht="15" hidden="false" customHeight="false" outlineLevel="0" collapsed="false">
      <c r="B25" s="23" t="s">
        <v>106</v>
      </c>
      <c r="C25" s="24" t="n">
        <f aca="false">COUNTIF('2. FAR Reconciliation'!M6:M1004,"Disposed but still in FAR")</f>
        <v>0</v>
      </c>
    </row>
    <row r="26" customFormat="false" ht="15" hidden="false" customHeight="false" outlineLevel="0" collapsed="false">
      <c r="B26" s="23" t="s">
        <v>107</v>
      </c>
      <c r="C26" s="24" t="n">
        <f aca="false">COUNTIF('2. FAR Reconciliation'!M6:M1004,"Excess asset")</f>
        <v>0</v>
      </c>
    </row>
    <row r="27" customFormat="false" ht="15" hidden="false" customHeight="false" outlineLevel="0" collapsed="false">
      <c r="B27" s="23" t="s">
        <v>108</v>
      </c>
      <c r="C27" s="24" t="n">
        <f aca="false">COUNTIF('2. FAR Reconciliation'!M6:M1004,"Under installation")</f>
        <v>0</v>
      </c>
    </row>
    <row r="28" customFormat="false" ht="15" hidden="false" customHeight="false" outlineLevel="0" collapsed="false">
      <c r="B28" s="23" t="s">
        <v>109</v>
      </c>
      <c r="C28" s="24" t="n">
        <f aca="false">COUNTIF('2. FAR Reconciliation'!M6:M1004,"Under repair")</f>
        <v>0</v>
      </c>
    </row>
    <row r="29" customFormat="false" ht="15" hidden="false" customHeight="false" outlineLevel="0" collapsed="false">
      <c r="B29" s="23" t="s">
        <v>110</v>
      </c>
      <c r="C29" s="24" t="n">
        <f aca="false">COUNTIF('2. FAR Reconciliation'!M6:M1004,"Awaiting verification")</f>
        <v>0</v>
      </c>
    </row>
    <row r="30" customFormat="false" ht="15" hidden="false" customHeight="false" outlineLevel="0" collapsed="false">
      <c r="B30" s="23" t="s">
        <v>111</v>
      </c>
      <c r="C30" s="24" t="n">
        <f aca="false">COUNTIF('2. FAR Reconciliation'!M6:M1004,"Other")</f>
        <v>0</v>
      </c>
    </row>
    <row r="31" customFormat="false" ht="15" hidden="false" customHeight="false" outlineLevel="0" collapsed="false">
      <c r="B31" s="23" t="s">
        <v>112</v>
      </c>
      <c r="C31" s="24" t="n">
        <f aca="false">MAX(0,COUNTIF('2. FAR Reconciliation'!L6:L1004,"Short / Not Traced")+COUNTIF('2. FAR Reconciliation'!L6:L1004,"Excess Found")+COUNTIF('2. FAR Reconciliation'!L6:L1004,"Location Mismatch")-SUM(C22:C30))</f>
        <v>0</v>
      </c>
      <c r="D31" s="2" t="s">
        <v>113</v>
      </c>
    </row>
    <row r="32" customFormat="false" ht="15" hidden="false" customHeight="false" outlineLevel="0" collapsed="false">
      <c r="B32" s="26" t="s">
        <v>114</v>
      </c>
    </row>
  </sheetData>
  <sheetProtection sheet="true" formatCells="false" formatColumns="false" formatRows="false" insertColumns="false" insertRows="false" deleteColumns="false" deleteRows="false" sort="false" autoFilter="false"/>
  <conditionalFormatting sqref="C31">
    <cfRule type="expression" priority="2" aboveAverage="0" equalAverage="0" bottom="0" percent="0" rank="0" text="" dxfId="3">
      <formula>AND(ISNUMBER($C$31),$C$31&gt;0)</formula>
    </cfRule>
  </conditionalFormatting>
  <printOptions headings="false" gridLines="false" gridLinesSet="true" horizontalCentered="false" verticalCentered="false"/>
  <pageMargins left="0.75" right="0.75" top="1" bottom="1" header="0.511811023622047" footer="0.5"/>
  <pageSetup paperSize="9" scale="100" fitToWidth="1" fitToHeight="1" pageOrder="downThenOver" orientation="portrait" blackAndWhite="false" draft="false" cellComments="none" horizontalDpi="300" verticalDpi="300" copies="1"/>
  <headerFooter differentFirst="false" differentOddEven="false">
    <oddHeader/>
    <oddFooter>&amp;C&amp;8 &amp;K808080TagMyAssets | Physical Verification Report Format v1.0 | www.tagmyassets.com</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3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7"/>
    <col collapsed="false" customWidth="true" hidden="false" outlineLevel="0" max="2" min="2" style="0" width="16"/>
    <col collapsed="false" customWidth="true" hidden="false" outlineLevel="0" max="3" min="3" style="0" width="76"/>
    <col collapsed="false" customWidth="true" hidden="false" outlineLevel="0" max="4" min="4" style="0" width="16"/>
    <col collapsed="false" customWidth="true" hidden="false" outlineLevel="0" max="5" min="5" style="0" width="38"/>
  </cols>
  <sheetData>
    <row r="1" customFormat="false" ht="21.75" hidden="false" customHeight="true" outlineLevel="0" collapsed="false">
      <c r="A1" s="1" t="s">
        <v>115</v>
      </c>
    </row>
    <row r="2" customFormat="false" ht="15" hidden="false" customHeight="false" outlineLevel="0" collapsed="false">
      <c r="A2" s="2" t="s">
        <v>116</v>
      </c>
    </row>
    <row r="3" customFormat="false" ht="15" hidden="false" customHeight="false" outlineLevel="0" collapsed="false">
      <c r="A3" s="3" t="s">
        <v>2</v>
      </c>
    </row>
    <row r="5" customFormat="false" ht="43.5" hidden="false" customHeight="true" outlineLevel="0" collapsed="false">
      <c r="A5" s="17" t="s">
        <v>59</v>
      </c>
      <c r="B5" s="17" t="s">
        <v>117</v>
      </c>
      <c r="C5" s="17" t="s">
        <v>118</v>
      </c>
      <c r="D5" s="17" t="s">
        <v>119</v>
      </c>
      <c r="E5" s="17" t="s">
        <v>120</v>
      </c>
    </row>
    <row r="6" customFormat="false" ht="23.85" hidden="false" customHeight="false" outlineLevel="0" collapsed="false">
      <c r="A6" s="27" t="n">
        <v>1</v>
      </c>
      <c r="B6" s="28" t="s">
        <v>121</v>
      </c>
      <c r="C6" s="27" t="s">
        <v>122</v>
      </c>
      <c r="D6" s="29"/>
      <c r="E6" s="29"/>
    </row>
    <row r="7" customFormat="false" ht="15" hidden="false" customHeight="false" outlineLevel="0" collapsed="false">
      <c r="A7" s="27" t="n">
        <v>2</v>
      </c>
      <c r="B7" s="28" t="s">
        <v>121</v>
      </c>
      <c r="C7" s="27" t="s">
        <v>123</v>
      </c>
      <c r="D7" s="29"/>
      <c r="E7" s="29"/>
    </row>
    <row r="8" customFormat="false" ht="15" hidden="false" customHeight="false" outlineLevel="0" collapsed="false">
      <c r="A8" s="27" t="n">
        <v>3</v>
      </c>
      <c r="B8" s="28" t="s">
        <v>121</v>
      </c>
      <c r="C8" s="27" t="s">
        <v>124</v>
      </c>
      <c r="D8" s="29"/>
      <c r="E8" s="29"/>
    </row>
    <row r="9" customFormat="false" ht="23.85" hidden="false" customHeight="false" outlineLevel="0" collapsed="false">
      <c r="A9" s="27" t="n">
        <v>4</v>
      </c>
      <c r="B9" s="28" t="s">
        <v>121</v>
      </c>
      <c r="C9" s="27" t="s">
        <v>125</v>
      </c>
      <c r="D9" s="29"/>
      <c r="E9" s="29"/>
    </row>
    <row r="10" customFormat="false" ht="15" hidden="false" customHeight="false" outlineLevel="0" collapsed="false">
      <c r="A10" s="27" t="n">
        <v>5</v>
      </c>
      <c r="B10" s="28" t="s">
        <v>121</v>
      </c>
      <c r="C10" s="27" t="s">
        <v>126</v>
      </c>
      <c r="D10" s="29"/>
      <c r="E10" s="29"/>
    </row>
    <row r="11" customFormat="false" ht="15" hidden="false" customHeight="false" outlineLevel="0" collapsed="false">
      <c r="A11" s="27" t="n">
        <v>6</v>
      </c>
      <c r="B11" s="28" t="s">
        <v>121</v>
      </c>
      <c r="C11" s="27" t="s">
        <v>127</v>
      </c>
      <c r="D11" s="29"/>
      <c r="E11" s="29"/>
    </row>
    <row r="12" customFormat="false" ht="15" hidden="false" customHeight="false" outlineLevel="0" collapsed="false">
      <c r="A12" s="27" t="n">
        <v>7</v>
      </c>
      <c r="B12" s="28" t="s">
        <v>121</v>
      </c>
      <c r="C12" s="27" t="s">
        <v>128</v>
      </c>
      <c r="D12" s="29"/>
      <c r="E12" s="29"/>
    </row>
    <row r="13" customFormat="false" ht="23.85" hidden="false" customHeight="false" outlineLevel="0" collapsed="false">
      <c r="A13" s="27" t="n">
        <v>8</v>
      </c>
      <c r="B13" s="28" t="s">
        <v>121</v>
      </c>
      <c r="C13" s="27" t="s">
        <v>129</v>
      </c>
      <c r="D13" s="29"/>
      <c r="E13" s="29"/>
    </row>
    <row r="14" customFormat="false" ht="15" hidden="false" customHeight="false" outlineLevel="0" collapsed="false">
      <c r="A14" s="27" t="n">
        <v>9</v>
      </c>
      <c r="B14" s="28" t="s">
        <v>130</v>
      </c>
      <c r="C14" s="27" t="s">
        <v>131</v>
      </c>
      <c r="D14" s="29"/>
      <c r="E14" s="29"/>
    </row>
    <row r="15" customFormat="false" ht="23.85" hidden="false" customHeight="false" outlineLevel="0" collapsed="false">
      <c r="A15" s="27" t="n">
        <v>10</v>
      </c>
      <c r="B15" s="28" t="s">
        <v>130</v>
      </c>
      <c r="C15" s="27" t="s">
        <v>132</v>
      </c>
      <c r="D15" s="29"/>
      <c r="E15" s="29"/>
    </row>
    <row r="16" customFormat="false" ht="15" hidden="false" customHeight="false" outlineLevel="0" collapsed="false">
      <c r="A16" s="27" t="n">
        <v>11</v>
      </c>
      <c r="B16" s="28" t="s">
        <v>130</v>
      </c>
      <c r="C16" s="27" t="s">
        <v>133</v>
      </c>
      <c r="D16" s="29"/>
      <c r="E16" s="29"/>
    </row>
    <row r="17" customFormat="false" ht="15" hidden="false" customHeight="false" outlineLevel="0" collapsed="false">
      <c r="A17" s="27" t="n">
        <v>12</v>
      </c>
      <c r="B17" s="28" t="s">
        <v>130</v>
      </c>
      <c r="C17" s="27" t="s">
        <v>134</v>
      </c>
      <c r="D17" s="29"/>
      <c r="E17" s="29"/>
    </row>
    <row r="18" customFormat="false" ht="15" hidden="false" customHeight="false" outlineLevel="0" collapsed="false">
      <c r="A18" s="27" t="n">
        <v>13</v>
      </c>
      <c r="B18" s="28" t="s">
        <v>130</v>
      </c>
      <c r="C18" s="27" t="s">
        <v>135</v>
      </c>
      <c r="D18" s="29"/>
      <c r="E18" s="29"/>
    </row>
    <row r="19" customFormat="false" ht="15" hidden="false" customHeight="false" outlineLevel="0" collapsed="false">
      <c r="A19" s="27" t="n">
        <v>14</v>
      </c>
      <c r="B19" s="28" t="s">
        <v>130</v>
      </c>
      <c r="C19" s="27" t="s">
        <v>136</v>
      </c>
      <c r="D19" s="29"/>
      <c r="E19" s="29"/>
    </row>
    <row r="20" customFormat="false" ht="15" hidden="false" customHeight="false" outlineLevel="0" collapsed="false">
      <c r="A20" s="27" t="n">
        <v>15</v>
      </c>
      <c r="B20" s="28" t="s">
        <v>130</v>
      </c>
      <c r="C20" s="27" t="s">
        <v>137</v>
      </c>
      <c r="D20" s="29"/>
      <c r="E20" s="29"/>
    </row>
    <row r="21" customFormat="false" ht="15" hidden="false" customHeight="false" outlineLevel="0" collapsed="false">
      <c r="A21" s="27" t="n">
        <v>16</v>
      </c>
      <c r="B21" s="28" t="s">
        <v>130</v>
      </c>
      <c r="C21" s="27" t="s">
        <v>138</v>
      </c>
      <c r="D21" s="29"/>
      <c r="E21" s="29"/>
    </row>
    <row r="22" customFormat="false" ht="15" hidden="false" customHeight="false" outlineLevel="0" collapsed="false">
      <c r="A22" s="27" t="n">
        <v>17</v>
      </c>
      <c r="B22" s="28" t="s">
        <v>130</v>
      </c>
      <c r="C22" s="27" t="s">
        <v>139</v>
      </c>
      <c r="D22" s="29"/>
      <c r="E22" s="29"/>
    </row>
    <row r="23" customFormat="false" ht="15" hidden="false" customHeight="false" outlineLevel="0" collapsed="false">
      <c r="A23" s="27" t="n">
        <v>18</v>
      </c>
      <c r="B23" s="28" t="s">
        <v>140</v>
      </c>
      <c r="C23" s="27" t="s">
        <v>141</v>
      </c>
      <c r="D23" s="29"/>
      <c r="E23" s="29"/>
    </row>
    <row r="24" customFormat="false" ht="23.85" hidden="false" customHeight="false" outlineLevel="0" collapsed="false">
      <c r="A24" s="27" t="n">
        <v>19</v>
      </c>
      <c r="B24" s="28" t="s">
        <v>140</v>
      </c>
      <c r="C24" s="27" t="s">
        <v>142</v>
      </c>
      <c r="D24" s="29"/>
      <c r="E24" s="29"/>
    </row>
    <row r="25" customFormat="false" ht="15" hidden="false" customHeight="false" outlineLevel="0" collapsed="false">
      <c r="A25" s="27" t="n">
        <v>20</v>
      </c>
      <c r="B25" s="28" t="s">
        <v>140</v>
      </c>
      <c r="C25" s="27" t="s">
        <v>143</v>
      </c>
      <c r="D25" s="29"/>
      <c r="E25" s="29"/>
    </row>
    <row r="26" customFormat="false" ht="15" hidden="false" customHeight="false" outlineLevel="0" collapsed="false">
      <c r="A26" s="27" t="n">
        <v>21</v>
      </c>
      <c r="B26" s="28" t="s">
        <v>140</v>
      </c>
      <c r="C26" s="27" t="s">
        <v>144</v>
      </c>
      <c r="D26" s="29"/>
      <c r="E26" s="29"/>
    </row>
    <row r="27" customFormat="false" ht="15" hidden="false" customHeight="false" outlineLevel="0" collapsed="false">
      <c r="A27" s="27" t="n">
        <v>22</v>
      </c>
      <c r="B27" s="28" t="s">
        <v>140</v>
      </c>
      <c r="C27" s="27" t="s">
        <v>145</v>
      </c>
      <c r="D27" s="29"/>
      <c r="E27" s="29"/>
    </row>
    <row r="28" customFormat="false" ht="15" hidden="false" customHeight="false" outlineLevel="0" collapsed="false">
      <c r="A28" s="27" t="n">
        <v>23</v>
      </c>
      <c r="B28" s="28" t="s">
        <v>140</v>
      </c>
      <c r="C28" s="27" t="s">
        <v>146</v>
      </c>
      <c r="D28" s="29"/>
      <c r="E28" s="29"/>
    </row>
    <row r="29" customFormat="false" ht="15" hidden="false" customHeight="false" outlineLevel="0" collapsed="false">
      <c r="A29" s="27" t="n">
        <v>24</v>
      </c>
      <c r="B29" s="28" t="s">
        <v>140</v>
      </c>
      <c r="C29" s="27" t="s">
        <v>147</v>
      </c>
      <c r="D29" s="29"/>
      <c r="E29" s="29"/>
    </row>
    <row r="30" customFormat="false" ht="15" hidden="false" customHeight="false" outlineLevel="0" collapsed="false">
      <c r="A30" s="27" t="n">
        <v>25</v>
      </c>
      <c r="B30" s="28" t="s">
        <v>148</v>
      </c>
      <c r="C30" s="27" t="s">
        <v>149</v>
      </c>
      <c r="D30" s="29"/>
      <c r="E30" s="29"/>
    </row>
    <row r="31" customFormat="false" ht="15" hidden="false" customHeight="false" outlineLevel="0" collapsed="false">
      <c r="A31" s="27" t="n">
        <v>26</v>
      </c>
      <c r="B31" s="28" t="s">
        <v>148</v>
      </c>
      <c r="C31" s="27" t="s">
        <v>150</v>
      </c>
      <c r="D31" s="29"/>
      <c r="E31" s="29"/>
    </row>
    <row r="32" customFormat="false" ht="15" hidden="false" customHeight="false" outlineLevel="0" collapsed="false">
      <c r="A32" s="27" t="n">
        <v>27</v>
      </c>
      <c r="B32" s="28" t="s">
        <v>148</v>
      </c>
      <c r="C32" s="27" t="s">
        <v>151</v>
      </c>
      <c r="D32" s="29"/>
      <c r="E32" s="29"/>
    </row>
    <row r="33" customFormat="false" ht="15" hidden="false" customHeight="false" outlineLevel="0" collapsed="false">
      <c r="A33" s="27" t="n">
        <v>28</v>
      </c>
      <c r="B33" s="28" t="s">
        <v>148</v>
      </c>
      <c r="C33" s="27" t="s">
        <v>152</v>
      </c>
      <c r="D33" s="29"/>
      <c r="E33" s="29"/>
    </row>
    <row r="34" customFormat="false" ht="15" hidden="false" customHeight="false" outlineLevel="0" collapsed="false">
      <c r="A34" s="27" t="n">
        <v>29</v>
      </c>
      <c r="B34" s="28" t="s">
        <v>148</v>
      </c>
      <c r="C34" s="27" t="s">
        <v>153</v>
      </c>
      <c r="D34" s="29"/>
      <c r="E34" s="29"/>
    </row>
    <row r="35" customFormat="false" ht="15" hidden="false" customHeight="false" outlineLevel="0" collapsed="false">
      <c r="A35" s="27" t="n">
        <v>30</v>
      </c>
      <c r="B35" s="28" t="s">
        <v>148</v>
      </c>
      <c r="C35" s="27" t="s">
        <v>154</v>
      </c>
      <c r="D35" s="29"/>
      <c r="E35" s="29"/>
    </row>
  </sheetData>
  <sheetProtection sheet="true" formatCells="false" formatColumns="false" formatRows="false" insertColumns="false" insertRows="false" deleteColumns="false" deleteRows="false" sort="false" autoFilter="false"/>
  <dataValidations count="1">
    <dataValidation allowBlank="true" errorStyle="stop" operator="between" showDropDown="false" showErrorMessage="false" showInputMessage="false" sqref="D6:D35" type="list">
      <formula1>"Yes,No,NA"</formula1>
      <formula2>0</formula2>
    </dataValidation>
  </dataValidations>
  <printOptions headings="false" gridLines="false" gridLinesSet="true" horizontalCentered="false" verticalCentered="false"/>
  <pageMargins left="0.75" right="0.75" top="1" bottom="1" header="0.511811023622047" footer="0.5"/>
  <pageSetup paperSize="9" scale="100" fitToWidth="1" fitToHeight="1" pageOrder="downThenOver" orientation="portrait" blackAndWhite="false" draft="false" cellComments="none" horizontalDpi="300" verticalDpi="300" copies="1"/>
  <headerFooter differentFirst="false" differentOddEven="false">
    <oddHeader/>
    <oddFooter>&amp;C&amp;8 &amp;K808080TagMyAssets | Physical Verification Report Format v1.0 | www.tagmyassets.com</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2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4"/>
    <col collapsed="false" customWidth="true" hidden="false" outlineLevel="0" max="2" min="2" style="0" width="8"/>
    <col collapsed="false" customWidth="true" hidden="false" outlineLevel="0" max="3" min="3" style="0" width="34"/>
    <col collapsed="false" customWidth="true" hidden="false" outlineLevel="0" max="4" min="4" style="0" width="80"/>
  </cols>
  <sheetData>
    <row r="1" customFormat="false" ht="21.75" hidden="false" customHeight="true" outlineLevel="0" collapsed="false">
      <c r="A1" s="1" t="s">
        <v>155</v>
      </c>
    </row>
    <row r="2" customFormat="false" ht="15" hidden="false" customHeight="false" outlineLevel="0" collapsed="false">
      <c r="A2" s="2" t="s">
        <v>156</v>
      </c>
    </row>
    <row r="3" customFormat="false" ht="15" hidden="false" customHeight="false" outlineLevel="0" collapsed="false">
      <c r="A3" s="3" t="s">
        <v>2</v>
      </c>
    </row>
    <row r="5" customFormat="false" ht="43.5" hidden="false" customHeight="true" outlineLevel="0" collapsed="false">
      <c r="A5" s="17"/>
      <c r="B5" s="17" t="s">
        <v>157</v>
      </c>
      <c r="C5" s="17" t="s">
        <v>158</v>
      </c>
      <c r="D5" s="17" t="s">
        <v>159</v>
      </c>
    </row>
    <row r="6" customFormat="false" ht="23.85" hidden="false" customHeight="false" outlineLevel="0" collapsed="false">
      <c r="B6" s="30" t="s">
        <v>160</v>
      </c>
      <c r="C6" s="28" t="s">
        <v>161</v>
      </c>
      <c r="D6" s="27" t="s">
        <v>162</v>
      </c>
    </row>
    <row r="7" customFormat="false" ht="23.85" hidden="false" customHeight="false" outlineLevel="0" collapsed="false">
      <c r="B7" s="30" t="s">
        <v>163</v>
      </c>
      <c r="C7" s="28" t="s">
        <v>164</v>
      </c>
      <c r="D7" s="27" t="s">
        <v>165</v>
      </c>
    </row>
    <row r="8" customFormat="false" ht="23.85" hidden="false" customHeight="false" outlineLevel="0" collapsed="false">
      <c r="B8" s="30" t="s">
        <v>166</v>
      </c>
      <c r="C8" s="28" t="s">
        <v>167</v>
      </c>
      <c r="D8" s="27" t="s">
        <v>168</v>
      </c>
    </row>
    <row r="9" customFormat="false" ht="23.85" hidden="false" customHeight="false" outlineLevel="0" collapsed="false">
      <c r="B9" s="30" t="s">
        <v>169</v>
      </c>
      <c r="C9" s="28" t="s">
        <v>170</v>
      </c>
      <c r="D9" s="27" t="s">
        <v>171</v>
      </c>
    </row>
    <row r="10" customFormat="false" ht="23.85" hidden="false" customHeight="false" outlineLevel="0" collapsed="false">
      <c r="B10" s="30" t="s">
        <v>172</v>
      </c>
      <c r="C10" s="28" t="s">
        <v>173</v>
      </c>
      <c r="D10" s="27" t="s">
        <v>174</v>
      </c>
    </row>
    <row r="11" customFormat="false" ht="15" hidden="false" customHeight="false" outlineLevel="0" collapsed="false">
      <c r="B11" s="30" t="s">
        <v>175</v>
      </c>
      <c r="C11" s="28" t="s">
        <v>176</v>
      </c>
      <c r="D11" s="27" t="s">
        <v>177</v>
      </c>
    </row>
    <row r="12" customFormat="false" ht="23.85" hidden="false" customHeight="false" outlineLevel="0" collapsed="false">
      <c r="B12" s="30" t="s">
        <v>178</v>
      </c>
      <c r="C12" s="28" t="s">
        <v>179</v>
      </c>
      <c r="D12" s="27" t="s">
        <v>180</v>
      </c>
    </row>
    <row r="13" customFormat="false" ht="15" hidden="false" customHeight="false" outlineLevel="0" collapsed="false">
      <c r="B13" s="30" t="s">
        <v>181</v>
      </c>
      <c r="C13" s="28" t="s">
        <v>182</v>
      </c>
      <c r="D13" s="27" t="s">
        <v>183</v>
      </c>
    </row>
    <row r="14" customFormat="false" ht="23.85" hidden="false" customHeight="false" outlineLevel="0" collapsed="false">
      <c r="B14" s="30" t="s">
        <v>184</v>
      </c>
      <c r="C14" s="28" t="s">
        <v>185</v>
      </c>
      <c r="D14" s="27" t="s">
        <v>186</v>
      </c>
    </row>
    <row r="15" customFormat="false" ht="23.85" hidden="false" customHeight="false" outlineLevel="0" collapsed="false">
      <c r="B15" s="30" t="s">
        <v>187</v>
      </c>
      <c r="C15" s="28" t="s">
        <v>188</v>
      </c>
      <c r="D15" s="27" t="s">
        <v>189</v>
      </c>
    </row>
    <row r="16" customFormat="false" ht="23.85" hidden="false" customHeight="false" outlineLevel="0" collapsed="false">
      <c r="B16" s="30" t="s">
        <v>190</v>
      </c>
      <c r="C16" s="28" t="s">
        <v>191</v>
      </c>
      <c r="D16" s="27" t="s">
        <v>192</v>
      </c>
    </row>
    <row r="17" customFormat="false" ht="23.85" hidden="false" customHeight="false" outlineLevel="0" collapsed="false">
      <c r="B17" s="30" t="s">
        <v>193</v>
      </c>
      <c r="C17" s="28" t="s">
        <v>194</v>
      </c>
      <c r="D17" s="27" t="s">
        <v>195</v>
      </c>
    </row>
    <row r="18" customFormat="false" ht="23.85" hidden="false" customHeight="false" outlineLevel="0" collapsed="false">
      <c r="B18" s="30" t="s">
        <v>196</v>
      </c>
      <c r="C18" s="28" t="s">
        <v>197</v>
      </c>
      <c r="D18" s="27" t="s">
        <v>198</v>
      </c>
    </row>
    <row r="21" customFormat="false" ht="22.35" hidden="false" customHeight="false" outlineLevel="0" collapsed="false">
      <c r="C21" s="9" t="s">
        <v>39</v>
      </c>
      <c r="D21" s="10" t="s">
        <v>199</v>
      </c>
    </row>
  </sheetData>
  <sheetProtection sheet="true" formatCells="false" formatColumns="false" formatRows="false" insertColumns="false" insertRows="false" deleteColumns="false" deleteRows="false" sort="false" autoFilter="false"/>
  <printOptions headings="false" gridLines="false" gridLinesSet="true" horizontalCentered="false" verticalCentered="false"/>
  <pageMargins left="0.75" right="0.75" top="1" bottom="1" header="0.511811023622047" footer="0.5"/>
  <pageSetup paperSize="9" scale="100" fitToWidth="1" fitToHeight="1" pageOrder="downThenOver" orientation="portrait" blackAndWhite="false" draft="false" cellComments="none" horizontalDpi="300" verticalDpi="300" copies="1"/>
  <headerFooter differentFirst="false" differentOddEven="false">
    <oddHeader/>
    <oddFooter>&amp;C&amp;8 &amp;K808080TagMyAssets | Physical Verification Report Format v1.0 | www.tagmyassets.com</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2026-07-30T14:46:31Z</dcterms:created>
  <dc:creator>openpyxl</dc:creator>
  <dc:description/>
  <dc:language>en-US</dc:language>
  <cp:lastModifiedBy/>
  <dcterms:modified xsi:type="dcterms:W3CDTF">2026-07-30T14:46:34Z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